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C:\Users\PICHAU\Downloads\"/>
    </mc:Choice>
  </mc:AlternateContent>
  <xr:revisionPtr revIDLastSave="0" documentId="8_{67DDC38D-F02D-4C43-A001-5C5E82F53B1E}" xr6:coauthVersionLast="47" xr6:coauthVersionMax="47" xr10:uidLastSave="{00000000-0000-0000-0000-000000000000}"/>
  <bookViews>
    <workbookView xWindow="-120" yWindow="-120" windowWidth="38640" windowHeight="15720" xr2:uid="{00000000-000D-0000-FFFF-FFFF00000000}"/>
  </bookViews>
  <sheets>
    <sheet name="1 - Solicitação" sheetId="10" r:id="rId1"/>
    <sheet name="2 - Dados - Unidades" sheetId="6" r:id="rId2"/>
    <sheet name="Cargos Ativos" sheetId="3" r:id="rId3"/>
    <sheet name="Orientações" sheetId="12" r:id="rId4"/>
    <sheet name="Listas" sheetId="5" state="hidden" r:id="rId5"/>
    <sheet name="Base-Unidades" sheetId="11" state="hidden" r:id="rId6"/>
  </sheets>
  <definedNames>
    <definedName name="_xlnm._FilterDatabase" localSheetId="5" hidden="1">'Base-Unidades'!$A$1:$E$1</definedName>
    <definedName name="_xlnm._FilterDatabase" localSheetId="2" hidden="1">'Cargos Ativos'!$A$185:$A$346</definedName>
    <definedName name="CARGOS">'Cargos Ativos'!$A$10:$A$172</definedName>
    <definedName name="CARGOS_C" localSheetId="3">'Cargos Ativos'!#REF!</definedName>
    <definedName name="CARGOS_C">'Cargos Ativos'!#REF!</definedName>
    <definedName name="CARGOS_D">'Cargos Ativos'!$E$10:$E$75</definedName>
    <definedName name="CARGOS_E" localSheetId="3">'Cargos Ativos'!#REF!</definedName>
    <definedName name="CARGOS_E">'Cargos Ativos'!#REF!</definedName>
    <definedName name="UNIDADES_PAI">Listas!$A$4:$A$44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14" i="6" l="1"/>
  <c r="A15" i="6"/>
  <c r="A16" i="6"/>
  <c r="A17" i="6"/>
  <c r="A18" i="6"/>
  <c r="A19" i="6"/>
  <c r="A20" i="6"/>
  <c r="A21" i="6"/>
  <c r="A22" i="6"/>
  <c r="A23" i="6"/>
  <c r="A24" i="6"/>
  <c r="A25" i="6"/>
  <c r="A26" i="6"/>
  <c r="A27" i="6"/>
  <c r="A28" i="6"/>
  <c r="A29" i="6"/>
  <c r="A30" i="6"/>
  <c r="A31" i="6"/>
  <c r="A32" i="6"/>
  <c r="A33" i="6"/>
  <c r="A34" i="6"/>
  <c r="A35" i="6"/>
  <c r="A36" i="6"/>
  <c r="A37" i="6"/>
  <c r="A38" i="6"/>
  <c r="A39" i="6"/>
  <c r="A40" i="6"/>
  <c r="A41" i="6"/>
  <c r="A42" i="6"/>
  <c r="A43" i="6"/>
  <c r="A44" i="6"/>
  <c r="A45" i="6"/>
  <c r="A46" i="6"/>
  <c r="A47" i="6"/>
  <c r="A48" i="6"/>
  <c r="A49" i="6"/>
  <c r="A50" i="6"/>
  <c r="A51" i="6"/>
  <c r="A52" i="6"/>
  <c r="A53" i="6"/>
  <c r="A54" i="6"/>
  <c r="A55" i="6"/>
  <c r="A56" i="6"/>
  <c r="A57" i="6"/>
  <c r="A58" i="6"/>
  <c r="A59" i="6"/>
  <c r="A60" i="6"/>
  <c r="A61" i="6"/>
  <c r="A62" i="6"/>
  <c r="A63" i="6"/>
  <c r="A64" i="6"/>
  <c r="A65" i="6"/>
  <c r="A66" i="6"/>
  <c r="A67" i="6"/>
  <c r="A68" i="6"/>
  <c r="A69" i="6"/>
  <c r="A70" i="6"/>
  <c r="A71" i="6"/>
  <c r="A72" i="6"/>
  <c r="A73" i="6"/>
  <c r="A74" i="6"/>
  <c r="A75" i="6"/>
  <c r="A76" i="6"/>
  <c r="A77" i="6"/>
  <c r="A78" i="6"/>
  <c r="A79" i="6"/>
  <c r="A80" i="6"/>
  <c r="A81" i="6"/>
  <c r="A82" i="6"/>
  <c r="A83" i="6"/>
  <c r="A84" i="6"/>
  <c r="A85" i="6"/>
  <c r="A86" i="6"/>
  <c r="A87" i="6"/>
  <c r="A88" i="6"/>
  <c r="A89" i="6"/>
  <c r="A90" i="6"/>
  <c r="A91" i="6"/>
  <c r="A92" i="6"/>
  <c r="A93" i="6"/>
  <c r="A94" i="6"/>
  <c r="A95" i="6"/>
  <c r="A96" i="6"/>
  <c r="A97" i="6"/>
  <c r="A98" i="6"/>
  <c r="A99" i="6"/>
  <c r="A100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46" i="6"/>
  <c r="F47" i="6"/>
  <c r="F48" i="6"/>
  <c r="F49" i="6"/>
  <c r="F50" i="6"/>
  <c r="F51" i="6"/>
  <c r="F52" i="6"/>
  <c r="F53" i="6"/>
  <c r="F54" i="6"/>
  <c r="F55" i="6"/>
  <c r="F56" i="6"/>
  <c r="F57" i="6"/>
  <c r="F58" i="6"/>
  <c r="F59" i="6"/>
  <c r="F60" i="6"/>
  <c r="F61" i="6"/>
  <c r="F62" i="6"/>
  <c r="F63" i="6"/>
  <c r="F64" i="6"/>
  <c r="F65" i="6"/>
  <c r="F66" i="6"/>
  <c r="F67" i="6"/>
  <c r="F68" i="6"/>
  <c r="F69" i="6"/>
  <c r="F70" i="6"/>
  <c r="F71" i="6"/>
  <c r="F72" i="6"/>
  <c r="F73" i="6"/>
  <c r="F74" i="6"/>
  <c r="F75" i="6"/>
  <c r="F76" i="6"/>
  <c r="F77" i="6"/>
  <c r="F78" i="6"/>
  <c r="F79" i="6"/>
  <c r="F80" i="6"/>
  <c r="F81" i="6"/>
  <c r="F82" i="6"/>
  <c r="F83" i="6"/>
  <c r="F84" i="6"/>
  <c r="F85" i="6"/>
  <c r="F86" i="6"/>
  <c r="F87" i="6"/>
  <c r="F88" i="6"/>
  <c r="F89" i="6"/>
  <c r="F90" i="6"/>
  <c r="F91" i="6"/>
  <c r="F92" i="6"/>
  <c r="F93" i="6"/>
  <c r="F94" i="6"/>
  <c r="F95" i="6"/>
  <c r="F96" i="6"/>
  <c r="F97" i="6"/>
  <c r="F98" i="6"/>
  <c r="F99" i="6"/>
  <c r="F100" i="6"/>
  <c r="F15" i="6"/>
  <c r="F14" i="6"/>
  <c r="F13" i="6"/>
  <c r="F12" i="6"/>
  <c r="L88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Cassio Santos Araujo Rocha</author>
  </authors>
  <commentList>
    <comment ref="A9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Unidade subordinada</t>
        </r>
        <r>
          <rPr>
            <sz val="9"/>
            <color indexed="81"/>
            <rFont val="Tahoma"/>
            <family val="2"/>
          </rPr>
          <t xml:space="preserve">: defina a ordem de prioridade de atendimento para cada solicitação.
 Exemplo: 1°, 2°, 3° e etc.
</t>
        </r>
        <r>
          <rPr>
            <b/>
            <sz val="9"/>
            <color indexed="81"/>
            <rFont val="Tahoma"/>
            <family val="2"/>
          </rPr>
          <t>Unidade Superior:</t>
        </r>
        <r>
          <rPr>
            <sz val="9"/>
            <color indexed="81"/>
            <rFont val="Tahoma"/>
            <family val="2"/>
          </rPr>
          <t xml:space="preserve"> ordene as prioridades das solicitações de todas as unidades subordinadas conforme seus critérios de urgência. A priorização enviada pelas unidades subordinadas pode servir como base para definição da priorização final pela unidade superior.
Exemplo: 1°, 2°, 3° e etc.</t>
        </r>
      </text>
    </comment>
    <comment ref="B9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
Informe o cargo que está sendo solicitado. Cada cargo deverá ser informado em uma linha diferente de acordo com a prioridade de atendimento e com a unidade de lotação.
Utilize a lista suspensa para selecionar.</t>
        </r>
      </text>
    </comment>
    <comment ref="C9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 xml:space="preserve">
Informe a quantidade de servidores necessária para o cargo que está sendo solicitado. A quantidade deve considerar somente o que está sendo solicitado e não a quantidade já existente no setor.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9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 xml:space="preserve">
Informe o local específico onde o servidor terá seu exercício.</t>
        </r>
      </text>
    </comment>
    <comment ref="E9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Informar o motivo da solicitação.
Aposentadoria do servidor XXX;
Vacância do servidor XXX;
Nova demanda XXX;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9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 xml:space="preserve">
Selecione um dentre os níveis de risco da lista suspensa para cada uma das solicitações, mesmo aquelas de baixo risco.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9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Definição de área para o cargo que couber, ou outros conhecimentos básicos necessários para o servidor atuar na unidade, não podendo ultrapassar o nível de complexidade exigido para o cargo)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Cassio Santos Araujo Rocha</author>
  </authors>
  <commentList>
    <comment ref="D11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 xml:space="preserve">
Informe a carga horária semanal (em horas) que a unidade dedica à realização de atendimento ao público.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1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 xml:space="preserve">
Informe a quantidade média de atendimentos ao público por mês.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1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O preenchimento é automático de acordo com o que for informado na coluna "Quantidade atual de servidores(as) na unidade"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11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 xml:space="preserve">
Se realiza atendimento direto à estudante selecione "Sim" na lista supensa, caso contrário, selecione "Não".</t>
        </r>
      </text>
    </comment>
    <comment ref="H11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 xml:space="preserve">
Se o setor teve participação integral no Programa de Avaliação de Desemenho, selecione o "Sim" na lista suspensa, caso contrário, selecione "Não".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<sst xmlns="http://schemas.openxmlformats.org/spreadsheetml/2006/main" count="2131" uniqueCount="1012">
  <si>
    <t>Em caso de dúvidas, acesse a aba "Orientações" clicando aqui.</t>
  </si>
  <si>
    <t>UNIVERSIDADE FEDERAL DE SERGIPE</t>
  </si>
  <si>
    <t>PRÓ-REITORIA DE GESTÃO DE PESSOAS</t>
  </si>
  <si>
    <t>LEVANTAMENTO DE NECESSIDADE DE PESSOAL TÉCNICO ADMINISTRATIVO</t>
  </si>
  <si>
    <t>SELECIONE A UNIDADE SUPERIOR A QUAL SEU SETOR/DIVISÃO/DEPARTAMENTO ESTÁ VINCULADO(A):</t>
  </si>
  <si>
    <t>AUDINT - Auditoria Interna</t>
  </si>
  <si>
    <t>Prioridade de Atendimento</t>
  </si>
  <si>
    <t>Cargo*</t>
  </si>
  <si>
    <t>Quantidade</t>
  </si>
  <si>
    <t>Unidade de lotação/ Exercício</t>
  </si>
  <si>
    <t>Justificativa</t>
  </si>
  <si>
    <t>Considerando o não atendimento da solicitação, qual o nível de risco que o setor enfrenta:</t>
  </si>
  <si>
    <t>Requisitos/Área</t>
  </si>
  <si>
    <t>Ex.: 1</t>
  </si>
  <si>
    <t>Departamento XXX</t>
  </si>
  <si>
    <t>Ex.: Exoneração do servidor XXX</t>
  </si>
  <si>
    <t>Ex.: XXXXXX</t>
  </si>
  <si>
    <t>Ex.: 2</t>
  </si>
  <si>
    <t>Departamento YYY</t>
  </si>
  <si>
    <t>Ex.: Aposentadoria do servidor XXX</t>
  </si>
  <si>
    <t>Ex.: Área de química, XXXXX</t>
  </si>
  <si>
    <t>Ex.: 3</t>
  </si>
  <si>
    <t>Departamento ZZZ</t>
  </si>
  <si>
    <t>Ex.: 4</t>
  </si>
  <si>
    <t>Ex.: Vacância do servidor XXX</t>
  </si>
  <si>
    <t>Ex.: 5</t>
  </si>
  <si>
    <t>Departamento AAA</t>
  </si>
  <si>
    <t>Ex.: Nova demanda em razão de xxxx</t>
  </si>
  <si>
    <t>Ex.: Área de Biologia XXXXX</t>
  </si>
  <si>
    <t>Em atendimento ao art. 9º da Instrução Normativa nº 01 de 20 de maio de 2025, atesto que antes de incluir a necessidade de servidores técnico-administrativos em educação, foram verificadas todas as possibilidades de remanejamentos internos, dentro da própria unidade superior de lotação, para suprimento das demandas.</t>
  </si>
  <si>
    <t>* Verificar na ABA de cargos ativos</t>
  </si>
  <si>
    <t>LEVANTAMENTO DE NECESSIDADE DE PESSOAL TÉCNICO ADMINISTRATIVO - DADOS DAS UNIDADES</t>
  </si>
  <si>
    <t>ATENÇÃO: TODOS OS CAMPOS DEVEM SER PREENCHIDOS DE ACORDO COM OS DADOS CADA UNIDADE</t>
  </si>
  <si>
    <t>Unidade</t>
  </si>
  <si>
    <t>Quantidade atual de servidores(as) na unidade</t>
  </si>
  <si>
    <t>Quantidade atual de terceirizados(as) na unidade</t>
  </si>
  <si>
    <t>Carga horária semanal de atendimento ao público</t>
  </si>
  <si>
    <t>Volume médio de atendimentos mensais (se aplicável)</t>
  </si>
  <si>
    <t>Setor com nenhum ou apenas um(a) servidor(a)</t>
  </si>
  <si>
    <t>Atendimento direto a estudantes da educação báisca, graduação ou pós-graduação</t>
  </si>
  <si>
    <t>Participação integral no Programa de Avaliação de Desempenho</t>
  </si>
  <si>
    <t>CARGOS TÉCNICO ADMINISTRATIVO ATIVOS</t>
  </si>
  <si>
    <t>LEGENDA</t>
  </si>
  <si>
    <t xml:space="preserve">CARGOS </t>
  </si>
  <si>
    <t>REFERÊNCIA CARGOS C</t>
  </si>
  <si>
    <t>REFERÊNCIA CARGOS D</t>
  </si>
  <si>
    <t>REFERÊNCIA CARGOS E</t>
  </si>
  <si>
    <t>CARGOS ATIVOS</t>
  </si>
  <si>
    <t>ADMINISTRADOR DE EDIFÍCIOS (VEDADO PROVIMENTO)</t>
  </si>
  <si>
    <t>ADMINISTRADOR DE EDIFÍCIOS</t>
  </si>
  <si>
    <t>ASSISTENTE DE DIREÇÃO E PRODUÇÃO</t>
  </si>
  <si>
    <t>ADMINISTRADOR</t>
  </si>
  <si>
    <t>CARGOS VEDADOS PARA PROVIMENTO</t>
  </si>
  <si>
    <t>AFINADOR DE INSTRUMENTOS MUSICAIS  (VEDADO PROVIMENTO)</t>
  </si>
  <si>
    <t>AFINADOR DE INSTRUMENTOS MUSICAIS</t>
  </si>
  <si>
    <t>ASSISTENTE EM ADMINISTRAÇÃO</t>
  </si>
  <si>
    <t>ANALISTA DE TECNOLOGIA DA INFORMAÇÃO</t>
  </si>
  <si>
    <t>ASSISTENTE DE ALUNOS (ATIVO)</t>
  </si>
  <si>
    <t>ASSISTENTE DE ALUNOS</t>
  </si>
  <si>
    <t>CONFECCIONADOR DE INSTRUMENTOS MUSICAIS</t>
  </si>
  <si>
    <t>ANTROPÓLOGO</t>
  </si>
  <si>
    <t>ASSISTENTE DE LABORATÓRIO  (VEDADO PROVIMENTO)</t>
  </si>
  <si>
    <t>ASSISTENTE DE LABORATÓRIO</t>
  </si>
  <si>
    <t>DESENHISTA DE ARTES GRÁFICAS</t>
  </si>
  <si>
    <t>ARQUEÓLOGO</t>
  </si>
  <si>
    <t>ASSISTENTE DE TECNOLOGIA DA INFORMAÇÃO  (VEDADO PROVIMENTO)</t>
  </si>
  <si>
    <t>ASSISTENTE DE TECNOLOGIA DA INFORMAÇÃO</t>
  </si>
  <si>
    <t>DESENHISTA PROJETISTA</t>
  </si>
  <si>
    <t>ARQUITETO E URBANISTA</t>
  </si>
  <si>
    <t>AUXILIAR DE BIBLIOTECA  (VEDADO PROVIMENTO)</t>
  </si>
  <si>
    <t>AUXILIAR DE BIBLIOTECA</t>
  </si>
  <si>
    <t>DESENHISTA TÉCNICO/ ESPECIALIDADE</t>
  </si>
  <si>
    <t>ARQUIVISTA</t>
  </si>
  <si>
    <t>AUXILIAR DE CRECHE  (VEDADO PROVIMENTO)</t>
  </si>
  <si>
    <t>AUXILIAR DE CRECHE</t>
  </si>
  <si>
    <t>DIAGRAMADOR</t>
  </si>
  <si>
    <t>ASSISTENTE SOCIAL</t>
  </si>
  <si>
    <t>AUXILIAR DE ENFERMAGEM  (VEDADO PROVIMENTO)</t>
  </si>
  <si>
    <t>AUXILIAR DE ENFERMAGEM</t>
  </si>
  <si>
    <t>EDITOR DE IMAGEM</t>
  </si>
  <si>
    <t>ASSISTENTE TÉCNICO EM EMBARCAÇÕES</t>
  </si>
  <si>
    <t>AUXILIAR DE SAÚDE  (VEDADO PROVIMENTO)</t>
  </si>
  <si>
    <t>AUXILIAR DE SAÚDE</t>
  </si>
  <si>
    <t>INSTRUMENTADOR CIRÚRGICO</t>
  </si>
  <si>
    <t>ASTRÔNOMO</t>
  </si>
  <si>
    <t>AUXILIAR DE VETERINÁRIA E ZOOTECNIA  (VEDADO PROVIMENTO)</t>
  </si>
  <si>
    <t>AUXILIAR DE VETERINÁRIA E ZOOTECNIA</t>
  </si>
  <si>
    <t>MESTRE DE EDIFICAÇÕES E INFRA-ESTRUTURA</t>
  </si>
  <si>
    <t>AUDITOR</t>
  </si>
  <si>
    <t>AUXILIAR EM ADMINISTRAÇÃO  (VEDADO PROVIMENTO)</t>
  </si>
  <si>
    <t>AUXILIAR EM ADMINISTRAÇÃO</t>
  </si>
  <si>
    <t>MONTADOR CINEMATOGRÁFICO</t>
  </si>
  <si>
    <t>BIBLIOTECÁRIO-DOCUMENTALISTA</t>
  </si>
  <si>
    <t>AUXILIAR EM ASSUNTOS EDUCACIONAIS  (VEDADO PROVIMENTO)</t>
  </si>
  <si>
    <t>AUXILIAR EM ASSUNTOS EDUCACIONAIS</t>
  </si>
  <si>
    <t>OPERADOR DE CÂMERA DE CINEMA E TV</t>
  </si>
  <si>
    <t>BIÓLOGO</t>
  </si>
  <si>
    <t>BRIGADISTA DE INCÊNDIO (ATIVO)</t>
  </si>
  <si>
    <t>BRIGADISTA DE INCÊNDIO</t>
  </si>
  <si>
    <t>REVISOR DE TEXTO BRAILLE</t>
  </si>
  <si>
    <t>BIOMÉDICO</t>
  </si>
  <si>
    <t>CENOTÉCNICO  (VEDADO PROVIMENTO)</t>
  </si>
  <si>
    <t>CENOTÉCNICO</t>
  </si>
  <si>
    <t>TAXIDERMISTA</t>
  </si>
  <si>
    <t>CENÓGRAFO</t>
  </si>
  <si>
    <t>CONDUTOR/MOTORISTA FLUVIAL (VEDADO PROVIMENTO)</t>
  </si>
  <si>
    <t>CONDUTOR/MOTORISTA FLUVIAL</t>
  </si>
  <si>
    <t>TÉCNICO DE LABORATÓRIO/ÁREA</t>
  </si>
  <si>
    <t>CONTADOR</t>
  </si>
  <si>
    <t>CONTRA-MESTRE/OFÍCIO (VEDADO PROVIMENTO)</t>
  </si>
  <si>
    <t>CONTRA-MESTRE/OFÍCIO</t>
  </si>
  <si>
    <t>TÉCNICO DE TECNOLOGIA DA INFORMAÇÃO</t>
  </si>
  <si>
    <t>COREÓGRAFO</t>
  </si>
  <si>
    <t>FOTÓGRAFO (VEDADO PROVIMENTO)</t>
  </si>
  <si>
    <t>FOTÓGRAFO</t>
  </si>
  <si>
    <t>TÉCNICO EM AGRIMENSURA</t>
  </si>
  <si>
    <t>DECORADOR</t>
  </si>
  <si>
    <t>HIALOTÉCNICO (VEDADO PROVIMENTO)</t>
  </si>
  <si>
    <t>HIALOTÉCNICO</t>
  </si>
  <si>
    <t>TÉCNICO EM AGROPECUÁRIA</t>
  </si>
  <si>
    <t>DESENHISTA INDUSTRIAL</t>
  </si>
  <si>
    <t>MAQUINISTA DE ARTES CÊNICAS (ATIVO)</t>
  </si>
  <si>
    <t>MAQUINISTA DE ARTES CÊNICAS</t>
  </si>
  <si>
    <t>TÉCNICO EM ALIMENTOS E LATICÍNIOS</t>
  </si>
  <si>
    <t>DIRETOR DE ARTES CÊNICAS</t>
  </si>
  <si>
    <t>OPERADOR DE ESTAÇÃO DE TRATAMENTO D’ÁGUA E ESGOTO (VEDADO PROVIMENTO)</t>
  </si>
  <si>
    <t>OPERADOR DE ESTAÇÃO DE TRATAMENTO D’ÁGUA E ESGOTO</t>
  </si>
  <si>
    <t>TÉCNICO EM ARQUIVO</t>
  </si>
  <si>
    <t>DIRETOR DE FOTOGRAFIA</t>
  </si>
  <si>
    <t>OPERADOR DE LUZ (VEDADO PROVIMENTO)</t>
  </si>
  <si>
    <t>OPERADOR DE LUZ</t>
  </si>
  <si>
    <t>TÉCNICO EM ARTES GRÁFICAS</t>
  </si>
  <si>
    <t>DIRETOR DE ILUMINAÇÃO</t>
  </si>
  <si>
    <t>OPERADOR DE MÁQUINAS AGRÍCOLAS (VEDADO PROVIMENTO)</t>
  </si>
  <si>
    <t>OPERADOR DE MÁQUINAS AGRÍCOLAS</t>
  </si>
  <si>
    <t>TÉCNICO EM AUDIOVISUAL</t>
  </si>
  <si>
    <t>DIRETOR DE IMAGEM</t>
  </si>
  <si>
    <t>OPERADOR DE MÁQUINAS DE TERRAPLANAGEM (VEDADO PROVIMENTO)</t>
  </si>
  <si>
    <t>OPERADOR DE MÁQUINAS DE TERRAPLANAGEM</t>
  </si>
  <si>
    <t>TÉCNICO EM CINEMATOGRAFIA</t>
  </si>
  <si>
    <t>DIRETOR DE PRODUÇÃO</t>
  </si>
  <si>
    <t>OPERADOR DE RÁDIO-TELECOMUNICAÇÕES (VEDADO PROVIMENTO)</t>
  </si>
  <si>
    <t>OPERADOR DE RÁDIO-TELECOMUNICAÇÕES</t>
  </si>
  <si>
    <t>TÉCNICO EM CONTABILIDADE</t>
  </si>
  <si>
    <t>DIRETOR DE PROGRAMA</t>
  </si>
  <si>
    <t>PROGRAMADOR DE RÁDIO E TELEVISÃO (VEDADO PROVIMENTO)</t>
  </si>
  <si>
    <t>PROGRAMADOR DE RÁDIO E TELEVISÃO</t>
  </si>
  <si>
    <t>TÉCNICO EM CURTUME E TANAGEM</t>
  </si>
  <si>
    <t>DIRETOR DE SOM</t>
  </si>
  <si>
    <t>SONOPLASTA (VEDADO PROVIMENTO)</t>
  </si>
  <si>
    <t>SONOPLASTA</t>
  </si>
  <si>
    <t>TÉCNICO EM EDIFICAÇÕES</t>
  </si>
  <si>
    <t>ECONOMISTA</t>
  </si>
  <si>
    <t>TÉCNICO EM ELETRICIDADE</t>
  </si>
  <si>
    <t>ECONOMISTA DOMÉSTICO</t>
  </si>
  <si>
    <t>ASSISTENTE DE DIREÇÃO E PRODUÇÃO (VEDADO PROVIMENTO)</t>
  </si>
  <si>
    <t>TÉCNICO EM ELETROMECÂNICA</t>
  </si>
  <si>
    <t>EDITOR DE PUBLICAÇÕES</t>
  </si>
  <si>
    <t>ASSISTENTE EM ADMINISTRAÇÃO (ATIVO)</t>
  </si>
  <si>
    <t>TÉCNICO EM ELETRÔNICA</t>
  </si>
  <si>
    <t>ENFERMEIRO DO TRABALHO</t>
  </si>
  <si>
    <t>CONFECCIONADOR DE INSTRUMENTOS MUSICAIS (VEDADO PROVIMENTO)</t>
  </si>
  <si>
    <t>TÉCNICO EM ELETROTÉCNICA</t>
  </si>
  <si>
    <t>ENFERMEIRO/ÁREA</t>
  </si>
  <si>
    <t>DESENHISTA DE ARTES GRÁFICAS (VEDADO PROVIMENTO)</t>
  </si>
  <si>
    <t>TÉCNICO EM ENFERMAGEM</t>
  </si>
  <si>
    <t>ENGENHEIRO AGRÔNOMO</t>
  </si>
  <si>
    <t>DESENHISTA PROJETISTA (VEDADO PROVIMENTO)</t>
  </si>
  <si>
    <t>TÉCNICO EM EQUIPAMENTOS MÉDICO-ODONTOLÓGICO</t>
  </si>
  <si>
    <t>ENGENHEIRO DE SEGURANÇA DO TRABALHO</t>
  </si>
  <si>
    <t>DESENHISTA TÉCNICO/ ESPECIALIDADE (VEDADO PROVIMENTO)</t>
  </si>
  <si>
    <t>TÉCNICO EM ESTATÍSTICA</t>
  </si>
  <si>
    <t>ENGENHEIRO/ÁREA</t>
  </si>
  <si>
    <t>DIAGRAMADOR (VEDADO PROVIMENTO)</t>
  </si>
  <si>
    <t>TÉCNICO EM FARMÁCIA</t>
  </si>
  <si>
    <t>ESTATÍSTICO</t>
  </si>
  <si>
    <t>EDITOR DE IMAGEM (VEDADO PROVIMENTO)</t>
  </si>
  <si>
    <t>TÉCNICO EM GEOLOGIA</t>
  </si>
  <si>
    <t>FARMACÊUTICO</t>
  </si>
  <si>
    <t>INSTRUMENTADOR CIRÚRGICO (VEDADO PROVIMENTO)</t>
  </si>
  <si>
    <t>TÉCNICO EM HERBÁRIO</t>
  </si>
  <si>
    <t>FARMACÊUTICO BIOQUÍMICO</t>
  </si>
  <si>
    <t>MESTRE DE EDIFICAÇÕES E INFRA-ESTRUTURA (VEDADO PROVIMENTO)</t>
  </si>
  <si>
    <t>TÉCNICO EM HIDROLOGIA</t>
  </si>
  <si>
    <t>FILÓSOFO</t>
  </si>
  <si>
    <t>MONTADOR CINEMATOGRÁFICO (ATIVO)</t>
  </si>
  <si>
    <t>TÉCNICO EM HIGIENE DENTAL</t>
  </si>
  <si>
    <t>FÍSICO</t>
  </si>
  <si>
    <t>OPERADOR DE CÂMERA DE CINEMA E TV (VEDADO PROVIMENTO)</t>
  </si>
  <si>
    <t>TÉCNICO EM INSTRUMENTAÇÃO</t>
  </si>
  <si>
    <t>FISIOTERAPEUTA</t>
  </si>
  <si>
    <t>REVISOR DE TEXTO BRAILLE (VEDADO PROVIMENTO)</t>
  </si>
  <si>
    <t>TÉCNICO EM MANUTENÇÃO DE ÁUDIO/VÍDEO</t>
  </si>
  <si>
    <t>FONOAUDIÓLOGO</t>
  </si>
  <si>
    <t>TAXIDERMISTA (VEDADO PROVIMENTO)</t>
  </si>
  <si>
    <t>TÉCNICO EM MECÂNICA</t>
  </si>
  <si>
    <t>GEÓGRAFO</t>
  </si>
  <si>
    <t>TÉCNICO DE LABORATÓRIO/ÁREA (ATIVO)</t>
  </si>
  <si>
    <t>TÉCNICO EM METALURGIA</t>
  </si>
  <si>
    <t>GEÓLOGO</t>
  </si>
  <si>
    <t>TÉCNICO DE TECNOLOGIA DA INFORMAÇÃO (ATIVO)</t>
  </si>
  <si>
    <t>TÉCNICO EM METEOROLOGIA</t>
  </si>
  <si>
    <t>HISTORIADOR</t>
  </si>
  <si>
    <t>TÉCNICO EM AGRIMENSURA (VEDADO PROVIMENTO)</t>
  </si>
  <si>
    <t>TÉCNICO EM MINERAÇÃO</t>
  </si>
  <si>
    <t>JORNALISTA</t>
  </si>
  <si>
    <t>TÉCNICO EM AGROPECUÁRIA (ATIVO)</t>
  </si>
  <si>
    <t>TÉCNICO EM MÓVEIS E ESQUADRIAS</t>
  </si>
  <si>
    <t>MATEMÁTICO</t>
  </si>
  <si>
    <t>TÉCNICO EM ALIMENTOS E LATICÍNIOS (VEDADO PROVIMENTO)</t>
  </si>
  <si>
    <t>TÉCNICO EM MÚSICA</t>
  </si>
  <si>
    <t>MÉDICO VETERINÁRIO</t>
  </si>
  <si>
    <t>TÉCNICO EM ARQUIVO (VEDADO PROVIMENTO)</t>
  </si>
  <si>
    <t>TÉCNICO EM NUTRIÇÃO E DIETÉTICA</t>
  </si>
  <si>
    <t>MÉDICO/ÁREA</t>
  </si>
  <si>
    <t>TÉCNICO EM ARTES GRÁFICAS (VEDADO PROVIMENTO)</t>
  </si>
  <si>
    <t>TÉCNICO EM ÓTICA</t>
  </si>
  <si>
    <t>METEOROLOGISTA</t>
  </si>
  <si>
    <t>TÉCNICO EM AUDIOVISUAL (VEDADO PROVIMENTO)</t>
  </si>
  <si>
    <t>TÉCNICO EM PRÓTESE DENTÁRIA</t>
  </si>
  <si>
    <t>MUSEÓLOGO</t>
  </si>
  <si>
    <t>TÉCNICO EM CINEMATOGRAFIA (VEDADO PROVIMENTO)</t>
  </si>
  <si>
    <t>TÉCNICO EM QUÍMICA</t>
  </si>
  <si>
    <t>MÚSICO</t>
  </si>
  <si>
    <t>TÉCNICO EM CONTABILIDADE (ATIVO)</t>
  </si>
  <si>
    <t>TÉCNICO EM RADIOLOGIA</t>
  </si>
  <si>
    <t>MUSICOTERAPEUTA</t>
  </si>
  <si>
    <t>TÉCNICO EM CURTUME E TANAGEM (ATIVO)</t>
  </si>
  <si>
    <t>TÉCNICO EM REFRIGERAÇÃO</t>
  </si>
  <si>
    <t>NUTRICIONISTA/HABILITAÇÃO</t>
  </si>
  <si>
    <t>TÉCNICO EM EDIFICAÇÕES (VEDADO PROVIMENTO)</t>
  </si>
  <si>
    <t>TÉCNICO EM RESTAURAÇÃO</t>
  </si>
  <si>
    <t>OCEANÓLOGO</t>
  </si>
  <si>
    <t>TÉCNICO EM ELETRICIDADE (VEDADO PROVIMENTO)</t>
  </si>
  <si>
    <t>TÉCNICO EM SECRETARIADO</t>
  </si>
  <si>
    <t>ODONTÓLOGO</t>
  </si>
  <si>
    <t>TÉCNICO EM ELETROMECÂNICA (VEDADO PROVIMENTO)</t>
  </si>
  <si>
    <t>TÉCNICO EM SEGURANÇA DO TRABALHO</t>
  </si>
  <si>
    <t>PEDAGOGO/ÁREA</t>
  </si>
  <si>
    <t>TÉCNICO EM ELETRÔNICA (VEDADO PROVIMENTO)</t>
  </si>
  <si>
    <t>TÉCNICO EM SOM</t>
  </si>
  <si>
    <t>PRODUTOR CULTURAL</t>
  </si>
  <si>
    <t>TÉCNICO EM ELETROTÉCNICA (VEDADO PROVIMENTO)</t>
  </si>
  <si>
    <t>TÉCNICO EM TELECOMUNICAÇÕES</t>
  </si>
  <si>
    <t>PROGRAMADOR VISUAL</t>
  </si>
  <si>
    <t>TÉCNICO EM ENFERMAGEM (ATIVO)</t>
  </si>
  <si>
    <t>TÉCNICO EM TELEFONIA</t>
  </si>
  <si>
    <t>PSICÓLOGO/ÁREA</t>
  </si>
  <si>
    <t>TÉCNICO EM EQUIPAMENTOS MÉDICO-ODONTOLÓGICO (VEDADO PROVIMENTO)</t>
  </si>
  <si>
    <t>TÉCNICOS EM ANATOMIA E NECROPSIA</t>
  </si>
  <si>
    <t>PUBLICITÁRIO</t>
  </si>
  <si>
    <t>TÉCNICO EM ESTATÍSTICA (VEDADO PROVIMENTO)</t>
  </si>
  <si>
    <t>TRADUTOR E INTÉRPRETE DE LINGUAGEM DE SINAIS</t>
  </si>
  <si>
    <t>QUÍMICO</t>
  </si>
  <si>
    <t>TÉCNICO EM FARMÁCIA (ATIVO)</t>
  </si>
  <si>
    <t>TRANSCRITOR DE SISTEMA BRAILLE</t>
  </si>
  <si>
    <t>REDATOR</t>
  </si>
  <si>
    <t>TÉCNICO EM GEOLOGIA (VEDADO PROVIMENTO)</t>
  </si>
  <si>
    <t>REGENTE</t>
  </si>
  <si>
    <t>TÉCNICO EM HERBÁRIO (VEDADO PROVIMENTO)</t>
  </si>
  <si>
    <t>RELAÇÕES PÚBLICAS</t>
  </si>
  <si>
    <t>TÉCNICO EM HIDROLOGIA (VEDADO PROVIMENTO)</t>
  </si>
  <si>
    <t>RESTAURADOR/ÁREA</t>
  </si>
  <si>
    <t>TÉCNICO EM HIGIENE DENTAL (VEDADO PROVIMENTO)</t>
  </si>
  <si>
    <t>REVISOR DE TEXTO</t>
  </si>
  <si>
    <t>TÉCNICO EM INSTRUMENTAÇÃO (VEDADO PROVIMENTO)</t>
  </si>
  <si>
    <t>ROTEIRISTA</t>
  </si>
  <si>
    <t>TÉCNICO EM MANUTENÇÃO DE ÁUDIO/VÍDEO (VEDADO PROVIMENTO)</t>
  </si>
  <si>
    <t>SECRETÁRIO EXECUTIVO</t>
  </si>
  <si>
    <t>TÉCNICO EM MECÂNICA (VEDADO PROVIMENTO)</t>
  </si>
  <si>
    <t>SOCIÓLOGO</t>
  </si>
  <si>
    <t>TÉCNICO EM METALURGIA (VEDADO PROVIMENTO)</t>
  </si>
  <si>
    <t>TÉCNICO DESPORTIVO</t>
  </si>
  <si>
    <t>TÉCNICO EM METEOROLOGIA (ATIVO)</t>
  </si>
  <si>
    <t>TÉCNICO EM ASSUNTOS EDUCACIONAIS</t>
  </si>
  <si>
    <t>TÉCNICO EM MINERAÇÃO (VEDADO PROVIMENTO)</t>
  </si>
  <si>
    <t>TECNÓLOGO/FORMAÇÃO</t>
  </si>
  <si>
    <t>TÉCNICO EM MÓVEIS E ESQUADRIAS (VEDADO PROVIMENTO)</t>
  </si>
  <si>
    <t>TERAPEUTA OCUPACIONAL</t>
  </si>
  <si>
    <t>TÉCNICO EM MÚSICA (VEDADO PROVIMENTO)</t>
  </si>
  <si>
    <t>TRADUTOR INTÉRPRETE</t>
  </si>
  <si>
    <t>TÉCNICO EM NUTRIÇÃO E DIETÉTICA (VEDADO PROVIMENTO)</t>
  </si>
  <si>
    <t>ZOOTECNISTA</t>
  </si>
  <si>
    <t>TÉCNICO EM ÓTICA (VEDADO PROVIMENTO)</t>
  </si>
  <si>
    <t>TÉCNICO EM PRÓTESE DENTÁRIA (VEDADO PROVIMENTO)</t>
  </si>
  <si>
    <t>TÉCNICO EM QUÍMICA (VEDADO PROVIMENTO)</t>
  </si>
  <si>
    <t>TÉCNICO EM RADIOLOGIA (ATIVO)</t>
  </si>
  <si>
    <t>TÉCNICO EM REFRIGERAÇÃO (VEDADO PROVIMENTO)</t>
  </si>
  <si>
    <t>TÉCNICO EM RESTAURAÇÃO (VEDADO PROVIMENTO)</t>
  </si>
  <si>
    <t>TÉCNICO EM SECRETARIADO (ATIVO)</t>
  </si>
  <si>
    <t>TÉCNICO EM SEGURANÇA DO TRABALHO (VEDADO PROVIMENTO)</t>
  </si>
  <si>
    <t>TÉCNICO EM SOM (VEDADO PROVIMENTO)</t>
  </si>
  <si>
    <t>TÉCNICO EM TELECOMUNICAÇÕES (VEDADO PROVIMENTO)</t>
  </si>
  <si>
    <t>TÉCNICO EM TELEFONIA (VEDADO PROVIMENTO)</t>
  </si>
  <si>
    <t>TÉCNICOS EM ANATOMIA E NECROPSIA (VEDADO PROVIMENTO)</t>
  </si>
  <si>
    <t>TRADUTOR E INTÉRPRETE DE LINGUAGEM DE SINAIS (VEDADO PROVIMENTO)</t>
  </si>
  <si>
    <t>TRANSCRITOR DE SISTEMA BRAILLE (VEDADO PROVIMENTO)</t>
  </si>
  <si>
    <t>ADMINISTRADOR (ATIVO)</t>
  </si>
  <si>
    <t>ANALISTA DE TECNOLOGIA DA INFORMAÇÃO (ATIVO)</t>
  </si>
  <si>
    <t>ANTROPÓLOGO (ATIVO)</t>
  </si>
  <si>
    <t>ARQUEÓLOGO (ATIVO)</t>
  </si>
  <si>
    <t>ARQUITETO E URBANISTA (ATIVO)</t>
  </si>
  <si>
    <t>ARQUIVISTA (ATIVO)</t>
  </si>
  <si>
    <t>ASSISTENTE SOCIAL (ATIVO)</t>
  </si>
  <si>
    <t>ASSISTENTE TÉCNICO EM EMBARCAÇÕES (ATIVO)</t>
  </si>
  <si>
    <t>ASTRÔNOMO (ATIVO)</t>
  </si>
  <si>
    <t>AUDITOR (ATIVO)</t>
  </si>
  <si>
    <t>BIBLIOTECÁRIO-DOCUMENTALISTA (ATIVO)</t>
  </si>
  <si>
    <t>BIÓLOGO (ATIVO)</t>
  </si>
  <si>
    <t>BIOMÉDICO (ATIVO)</t>
  </si>
  <si>
    <t>CENÓGRAFO (VEDADO PROVIMENTO)</t>
  </si>
  <si>
    <t>CONTADOR (ATIVO)</t>
  </si>
  <si>
    <t>COREÓGRAFO (VEDADO PROVIMENTO)</t>
  </si>
  <si>
    <t>DECORADOR (VEDADO PROVIMENTO)</t>
  </si>
  <si>
    <t>DESENHISTA INDUSTRIAL (VEDADO PROVIMENTO)</t>
  </si>
  <si>
    <t>DIRETOR DE ARTES CÊNICAS (VEDADO PROVIMENTO)</t>
  </si>
  <si>
    <t>DIRETOR DE FOTOGRAFIA (VEDADO PROVIMENTO)</t>
  </si>
  <si>
    <t>DIRETOR DE ILUMINAÇÃO (VEDADO PROVIMENTO)</t>
  </si>
  <si>
    <t>DIRETOR DE IMAGEM (VEDADO PROVIMENTO)</t>
  </si>
  <si>
    <t>DIRETOR DE PRODUÇÃO (VEDADO PROVIMENTO)</t>
  </si>
  <si>
    <t>DIRETOR DE PROGRAMA (VEDADO PROVIMENTO)</t>
  </si>
  <si>
    <t>DIRETOR DE SOM (VEDADO PROVIMENTO)</t>
  </si>
  <si>
    <t>ECONOMISTA (ATIVO)</t>
  </si>
  <si>
    <t>ECONOMISTA DOMÉSTICO (VEDADO PROVIMENTO)</t>
  </si>
  <si>
    <t>EDITOR DE PUBLICAÇÕES (VEDADO PROVIMENTO)</t>
  </si>
  <si>
    <t>ENFERMEIRO DO TRABALHO (VEDADO PROVIMENTO)</t>
  </si>
  <si>
    <t>ENFERMEIRO/ÁREA (ATIVO)</t>
  </si>
  <si>
    <t>ENGENHEIRO AGRÔNOMO (ATIVO)</t>
  </si>
  <si>
    <t>ENGENHEIRO DE SEGURANÇA DO TRABALHO (ATIVO)</t>
  </si>
  <si>
    <t>ENGENHEIRO/ÁREA (ATIVO)</t>
  </si>
  <si>
    <t>ESTATÍSTICO (ATIVO)</t>
  </si>
  <si>
    <t>FARMACÊUTICO (ATIVO)</t>
  </si>
  <si>
    <t>FARMACÊUTICO BIOQUÍMICO (ATIVO)</t>
  </si>
  <si>
    <t>FILÓSOFO (ATIVO)</t>
  </si>
  <si>
    <t>FÍSICO (ATIVO)</t>
  </si>
  <si>
    <t>FISIOTERAPEUTA (ATIVO)</t>
  </si>
  <si>
    <t>FONOAUDIÓLOGO (ATIVO)</t>
  </si>
  <si>
    <t>GEÓGRAFO (ATIVO)</t>
  </si>
  <si>
    <t>GEÓLOGO (ATIVO)</t>
  </si>
  <si>
    <t>HISTORIADOR (ATIVO)</t>
  </si>
  <si>
    <t>JORNALISTA (VEDADO PROVIMENTO)</t>
  </si>
  <si>
    <t>MATEMÁTICO (ATIVO)</t>
  </si>
  <si>
    <t>MÉDICO VETERINÁRIO (ATIVO)</t>
  </si>
  <si>
    <t>MÉDICO/ÁREA (ATIVO)</t>
  </si>
  <si>
    <t>METEOROLOGISTA (ATIVO)</t>
  </si>
  <si>
    <t>MUSEÓLOGO (ATIVO)</t>
  </si>
  <si>
    <t>MÚSICO (ATIVO)</t>
  </si>
  <si>
    <t>MUSICOTERAPEUTA (VEDADO PROVIMENTO)</t>
  </si>
  <si>
    <t>NUTRICIONISTA/HABILITAÇÃO (ATIVO)</t>
  </si>
  <si>
    <t>OCEANÓLOGO (ATIVO)</t>
  </si>
  <si>
    <t>ODONTÓLOGO (ATIVO)</t>
  </si>
  <si>
    <t>PEDAGOGO/ÁREA (ATIVO)</t>
  </si>
  <si>
    <t>PRODUTOR CULTURAL (ATIVO)</t>
  </si>
  <si>
    <t>PROGRAMADOR VISUAL (VEDADO PROVIMENTO)</t>
  </si>
  <si>
    <t>PSICÓLOGO/ÁREA (ATIVO)</t>
  </si>
  <si>
    <t>PUBLICITÁRIO (VEDADO PROVIMENTO)</t>
  </si>
  <si>
    <t>QUÍMICO (ATIVO)</t>
  </si>
  <si>
    <t>REDATOR (VEDADO PROVIMENTO)</t>
  </si>
  <si>
    <t>REGENTE (VEDADO PROVIMENTO)</t>
  </si>
  <si>
    <t>RELAÇÕES PÚBLICAS (VEDADO PROVIMENTO)</t>
  </si>
  <si>
    <t>RESTAURADOR/ÁREA (VEDADO PROVIMENTO)</t>
  </si>
  <si>
    <t>REVISOR DE TEXTO (VEDADO PROVIMENTO)</t>
  </si>
  <si>
    <t>ROTEIRISTA (VEDADO PROVIMENTO)</t>
  </si>
  <si>
    <t>SECRETÁRIO EXECUTIVO (VEDADO PROVIMENTO)</t>
  </si>
  <si>
    <t>SOCIÓLOGO (ATIVO)</t>
  </si>
  <si>
    <t>TÉCNICO DESPORTIVO (ATIVO)</t>
  </si>
  <si>
    <t>TÉCNICO EM ASSUNTOS EDUCACIONAIS (ATIVO)</t>
  </si>
  <si>
    <t>TECNÓLOGO/FORMAÇÃO (ATIVO)</t>
  </si>
  <si>
    <t>TERAPEUTA OCUPACIONAL (ATIVO)</t>
  </si>
  <si>
    <t>TRADUTOR INTÉRPRETE (VEDADO PROVIMENTO)</t>
  </si>
  <si>
    <t>ZOOTECNISTA (ATIVO)</t>
  </si>
  <si>
    <t>ORIENTAÇÕES PARA FORMALIZAÇÃO DE DEMANDA POR TÉCNICOS ADMINISTRATIVOS</t>
  </si>
  <si>
    <t>COMO FORMALIZAR A DEMANDA:</t>
  </si>
  <si>
    <t>Unidades Subordinadas</t>
  </si>
  <si>
    <r>
      <rPr>
        <b/>
        <sz val="11"/>
        <color theme="1"/>
        <rFont val="Calibri"/>
        <family val="2"/>
        <scheme val="minor"/>
      </rPr>
      <t>1 - CHEFIA DE UNIDADE SUBORDINADA:</t>
    </r>
    <r>
      <rPr>
        <sz val="11"/>
        <color theme="1"/>
        <rFont val="Calibri"/>
        <family val="2"/>
        <scheme val="minor"/>
      </rPr>
      <t xml:space="preserve"> acessar o site da CMOP. Ir atéa opção Levantamento de Necessidade de Pessoal e baixar a planilha de solicitação.</t>
    </r>
  </si>
  <si>
    <r>
      <rPr>
        <b/>
        <sz val="11"/>
        <color theme="1"/>
        <rFont val="Calibri"/>
        <family val="2"/>
        <scheme val="minor"/>
      </rPr>
      <t>2 - CHEFIA DE UNIDADE SUBORDINADA:</t>
    </r>
    <r>
      <rPr>
        <sz val="11"/>
        <color theme="1"/>
        <rFont val="Calibri"/>
        <family val="2"/>
        <scheme val="minor"/>
      </rPr>
      <t xml:space="preserve"> preencher a presente planilha com as informações de necessidade de servidores do setor na aba "Solicitação". Todas as colunas devem ser preenchidas. </t>
    </r>
    <r>
      <rPr>
        <i/>
        <sz val="11"/>
        <color theme="1"/>
        <rFont val="Calibri"/>
        <family val="2"/>
        <scheme val="minor"/>
      </rPr>
      <t>Observação: a unidade Superior também pode formalizar a sua própria demanda dessa mesma maneira.</t>
    </r>
  </si>
  <si>
    <r>
      <rPr>
        <b/>
        <sz val="11"/>
        <color theme="1"/>
        <rFont val="Calibri"/>
        <family val="2"/>
        <scheme val="minor"/>
      </rPr>
      <t>3 - CHEFIA DE UNIDADE SUBORDINADA:</t>
    </r>
    <r>
      <rPr>
        <sz val="11"/>
        <color theme="1"/>
        <rFont val="Calibri"/>
        <family val="2"/>
        <scheme val="minor"/>
      </rPr>
      <t xml:space="preserve"> preencher a aba "Dados - Unidades" com as informações solicitadas pertinentes a sua respectiva unidade.</t>
    </r>
  </si>
  <si>
    <r>
      <rPr>
        <b/>
        <sz val="11"/>
        <color theme="1"/>
        <rFont val="Calibri"/>
        <family val="2"/>
        <scheme val="minor"/>
      </rPr>
      <t>4 - CHEFIA DE UNIDADE SUBORDINADA:</t>
    </r>
    <r>
      <rPr>
        <sz val="11"/>
        <color theme="1"/>
        <rFont val="Calibri"/>
        <family val="2"/>
        <scheme val="minor"/>
      </rPr>
      <t xml:space="preserve"> Encaminhar a planilha preenchida para a Unidade Superior a qual o seu setor está vinculado. No caso de estar vinculado a um setor intermediário, como uma coordenação por exemplo, a planilha deverá ser enviada para este setor intermediário, que por fim, deverá encaminhar à Unidade Superior.</t>
    </r>
  </si>
  <si>
    <t>Unidades Superirores</t>
  </si>
  <si>
    <r>
      <rPr>
        <b/>
        <sz val="11"/>
        <color theme="1"/>
        <rFont val="Calibri"/>
        <family val="2"/>
        <scheme val="minor"/>
      </rPr>
      <t>1 - CHEFIA DE UNIDADE SUPERIOR:</t>
    </r>
    <r>
      <rPr>
        <sz val="11"/>
        <color theme="1"/>
        <rFont val="Calibri"/>
        <family val="2"/>
        <scheme val="minor"/>
      </rPr>
      <t xml:space="preserve"> acessar o site da CMOP. Ir atéa opção Levantamento de Necessidade de Pessoal e baixar a planilha de solicitação.</t>
    </r>
  </si>
  <si>
    <r>
      <rPr>
        <b/>
        <sz val="11"/>
        <color theme="1"/>
        <rFont val="Calibri"/>
        <family val="2"/>
        <scheme val="minor"/>
      </rPr>
      <t>2 - CHEFIA DE UNIDADE SUPERIOR:</t>
    </r>
    <r>
      <rPr>
        <sz val="11"/>
        <color theme="1"/>
        <rFont val="Calibri"/>
        <family val="2"/>
        <scheme val="minor"/>
      </rPr>
      <t xml:space="preserve"> agrupar as suas demandas e as das planilhas enviadas pelas suas unidades subordinadas na aba "Solicitação". Use o copiar e colar do Excel, selecionando o que foi enviado pelas unidades e copiando, em seguida, selecionado a sua planilha e colando as demandas na aba "Solicitação". Repita o processo até ter copiado todas as solicitações. Se necessário, pode adicionar mais linhas a aba clicando com o botão direito em cima da última linha da tabela e selecionando a opção "Inserir linha".</t>
    </r>
  </si>
  <si>
    <r>
      <rPr>
        <b/>
        <sz val="11"/>
        <color theme="1"/>
        <rFont val="Calibri"/>
        <family val="2"/>
        <scheme val="minor"/>
      </rPr>
      <t>3 - CHEFIA DE UNIDADE SUPERIOR</t>
    </r>
    <r>
      <rPr>
        <sz val="11"/>
        <color theme="1"/>
        <rFont val="Calibri"/>
        <family val="2"/>
        <scheme val="minor"/>
      </rPr>
      <t xml:space="preserve">: ordene as solicitações enviadas por prioridade de atendimento. Use os números 1, 2, 3 e etc. para indicar a prioridade. Onde 1 é o mais prioritário e os demais seguem a sequência lógica numérica. </t>
    </r>
    <r>
      <rPr>
        <i/>
        <sz val="11"/>
        <color theme="1"/>
        <rFont val="Calibri"/>
        <family val="2"/>
        <scheme val="minor"/>
      </rPr>
      <t>Observação: não pode haver mais de uma solicitação com o mesmo grau de prioridade.</t>
    </r>
  </si>
  <si>
    <r>
      <rPr>
        <b/>
        <sz val="11"/>
        <color theme="1"/>
        <rFont val="Calibri"/>
        <family val="2"/>
        <scheme val="minor"/>
      </rPr>
      <t>4 - CHEFIA DE UNIDADE SUPERIOR:</t>
    </r>
    <r>
      <rPr>
        <sz val="11"/>
        <color theme="1"/>
        <rFont val="Calibri"/>
        <family val="2"/>
        <scheme val="minor"/>
      </rPr>
      <t xml:space="preserve"> preencher a aba "Dados - Unidades" com as informações da sua unidade e das unidades subordinadas que realizaram as solicitações de demanda. Todos os campos devem ser preenchidos.</t>
    </r>
  </si>
  <si>
    <r>
      <rPr>
        <b/>
        <sz val="11"/>
        <color theme="1"/>
        <rFont val="Calibri"/>
        <family val="2"/>
        <scheme val="minor"/>
      </rPr>
      <t>5 - CHEFIA DE UNIDADE SUPERIOR:</t>
    </r>
    <r>
      <rPr>
        <sz val="11"/>
        <color theme="1"/>
        <rFont val="Calibri"/>
        <family val="2"/>
        <scheme val="minor"/>
      </rPr>
      <t xml:space="preserve"> após todas as solicitações estarem classificadas em ordem de prioridade e dos dados das unidades estarem preenchidos, salvar a planilha e abrir um processo Sei endereçado à DIMOP. O processo Sei deve ser aberto da seguinte forma:
</t>
    </r>
    <r>
      <rPr>
        <b/>
        <sz val="11"/>
        <color theme="1"/>
        <rFont val="Calibri"/>
        <family val="2"/>
        <scheme val="minor"/>
      </rPr>
      <t>Tipo: Pessoal:</t>
    </r>
    <r>
      <rPr>
        <sz val="11"/>
        <color theme="1"/>
        <rFont val="Calibri"/>
        <family val="2"/>
        <scheme val="minor"/>
      </rPr>
      <t xml:space="preserve"> Planejamento da Força de Trabalho
</t>
    </r>
    <r>
      <rPr>
        <b/>
        <sz val="11"/>
        <color theme="1"/>
        <rFont val="Calibri"/>
        <family val="2"/>
        <scheme val="minor"/>
      </rPr>
      <t>Especificação:</t>
    </r>
    <r>
      <rPr>
        <sz val="11"/>
        <color theme="1"/>
        <rFont val="Calibri"/>
        <family val="2"/>
        <scheme val="minor"/>
      </rPr>
      <t xml:space="preserve"> Levantamento de Necessidade de Pessoal
</t>
    </r>
    <r>
      <rPr>
        <b/>
        <sz val="11"/>
        <color theme="1"/>
        <rFont val="Calibri"/>
        <family val="2"/>
        <scheme val="minor"/>
      </rPr>
      <t>Classificação por Assuntos:</t>
    </r>
    <r>
      <rPr>
        <sz val="11"/>
        <color theme="1"/>
        <rFont val="Calibri"/>
        <family val="2"/>
        <scheme val="minor"/>
      </rPr>
      <t xml:space="preserve"> 020.021 (PLANEJAMENTO DA FORÇA DE TRABALHO. PREVISÃO DE PESSOAL (levantamento das habilidades e especificações para o exercício das funções e atividades rotineiras e eventuais, visando subsidiar a previsão de pessoal, definindo qualificação e quantitativo)
</t>
    </r>
    <r>
      <rPr>
        <b/>
        <sz val="11"/>
        <color theme="1"/>
        <rFont val="Calibri"/>
        <family val="2"/>
        <scheme val="minor"/>
      </rPr>
      <t>Nível de Acesso:</t>
    </r>
    <r>
      <rPr>
        <sz val="11"/>
        <color theme="1"/>
        <rFont val="Calibri"/>
        <family val="2"/>
        <scheme val="minor"/>
      </rPr>
      <t xml:space="preserve"> Público</t>
    </r>
  </si>
  <si>
    <r>
      <rPr>
        <b/>
        <sz val="11"/>
        <color theme="1"/>
        <rFont val="Calibri"/>
        <family val="2"/>
        <scheme val="minor"/>
      </rPr>
      <t xml:space="preserve">6 - CHEFIA DE UNIDADE SUPERIOR: </t>
    </r>
    <r>
      <rPr>
        <sz val="11"/>
        <color theme="1"/>
        <rFont val="Calibri"/>
        <family val="2"/>
        <scheme val="minor"/>
      </rPr>
      <t xml:space="preserve">anexar a planilha preenchida ao processo e encaminhá-lo à DIMOP. </t>
    </r>
    <r>
      <rPr>
        <i/>
        <sz val="11"/>
        <color theme="1"/>
        <rFont val="Calibri"/>
        <family val="2"/>
        <scheme val="minor"/>
      </rPr>
      <t>Observação: em hipótese alguma serão aceitas planilhas que não foram encaminhas por uma Unidade Superior.</t>
    </r>
  </si>
  <si>
    <t>Unidade Superior: Compreende as unidades que integram a estrutura organizacional da UFS, conforme estabelecido nos arts. 3º e 183º do Regimento Geral da instituição, aprovado pela Resolução nº 14/2025/CONSU.</t>
  </si>
  <si>
    <t>UNIVERSIDADE FEDERAL DE SERGIPE
PRÓ-REITORIA DE GESTÃO DE PESSOAS</t>
  </si>
  <si>
    <t xml:space="preserve">Nomes </t>
  </si>
  <si>
    <t>Riscos</t>
  </si>
  <si>
    <t>1 - Possível atraso pontual nas entregas sem prejuízo significativo ao setor.</t>
  </si>
  <si>
    <t>PRÓ-REITORIA DE GESTÃO DE PESSOAS - PROGEP</t>
  </si>
  <si>
    <t>CMOP</t>
  </si>
  <si>
    <t xml:space="preserve">BICEN - Biblioteca Central </t>
  </si>
  <si>
    <t>2 - Atrasos constantes e/ou remanejamento de prazos para realização das entregas.</t>
  </si>
  <si>
    <t>DIMOP</t>
  </si>
  <si>
    <t>CAMPUSITA - Campus Universitário Prof. Alberto Carvalho</t>
  </si>
  <si>
    <t>3 - Muitos atrasos e/ou retrabalho.</t>
  </si>
  <si>
    <t>DICONT</t>
  </si>
  <si>
    <t>CAMPUSLAG - Campus de Lagarto</t>
  </si>
  <si>
    <t>4 - Impossibilita a realização de entregas essenciais do setor.</t>
  </si>
  <si>
    <t>DIRESP</t>
  </si>
  <si>
    <t xml:space="preserve">CAMPUSLAR - Campus de Laranjeiras </t>
  </si>
  <si>
    <t>CP</t>
  </si>
  <si>
    <t xml:space="preserve">CAMPUSSER - Campus do Sertão </t>
  </si>
  <si>
    <t>DICAF</t>
  </si>
  <si>
    <t>CAMPUSEST - Campus Estância</t>
  </si>
  <si>
    <t xml:space="preserve">SIM </t>
  </si>
  <si>
    <t>DIPES</t>
  </si>
  <si>
    <t>CCAA - Centro de Ciências Agrárias Aplicadas</t>
  </si>
  <si>
    <t>NÃO</t>
  </si>
  <si>
    <t>CDRH</t>
  </si>
  <si>
    <t>CCBS - Centro de Ciências Biológicas e da Saúde</t>
  </si>
  <si>
    <t>CAAV</t>
  </si>
  <si>
    <t>CCET - Centro de Ciências Exatas e Tecnologia</t>
  </si>
  <si>
    <t>PRÓ-REITORIA DE PLANEJAMENTO - PROPLAN</t>
  </si>
  <si>
    <t>CCSA - Centro de Ciências Sociais Aplicadas</t>
  </si>
  <si>
    <t>CCV - Coordenação de Concursos e Vestibulares</t>
  </si>
  <si>
    <t>CD - Conselho Diretor</t>
  </si>
  <si>
    <t>CE - Comissão de Ética</t>
  </si>
  <si>
    <t>CEA - Coordenação de Estudos Avançados</t>
  </si>
  <si>
    <t>CECH - Centro de Educação e Ciências Humanas</t>
  </si>
  <si>
    <t>CESAD - Centro de Educação Superior à Distância</t>
  </si>
  <si>
    <t>CIG - Comitê Institucional de Governança</t>
  </si>
  <si>
    <t>CIS - Comissão Interna de Supervisão</t>
  </si>
  <si>
    <t>CODAP - Colégio de Aplicação</t>
  </si>
  <si>
    <t>CONEPE - Conselho do Ensino, da Pesquisa e da Extensão</t>
  </si>
  <si>
    <t>CONSU - Conselho Superior</t>
  </si>
  <si>
    <t xml:space="preserve">CORREGUFS - Corregedoria Geral </t>
  </si>
  <si>
    <t>CPA - Comissão Própria de Avaliação</t>
  </si>
  <si>
    <t>CPAP - Comissão Permanente de Acompanhamento dos Projetos</t>
  </si>
  <si>
    <t>CPCFJL - Comissão Permanente de Cadastramento de Firmas e Julgamento de Licitações</t>
  </si>
  <si>
    <t>CPPD - Comissão Permanente de Pessoal Docente</t>
  </si>
  <si>
    <t>GR -  Gabinete do Reitor</t>
  </si>
  <si>
    <t xml:space="preserve">GVR - Gabinete do Vice-Reitor </t>
  </si>
  <si>
    <t>HVU - Hospital Veterinário Universitário</t>
  </si>
  <si>
    <t xml:space="preserve">INFRAUFS - Superintendência de Serviços de Infraestrutura </t>
  </si>
  <si>
    <t>OUVIDORIA UFS - Ouvidoria Geral</t>
  </si>
  <si>
    <t xml:space="preserve">PGE - Procuradoria Geral </t>
  </si>
  <si>
    <t>POSGRAP - Pró-Reitoria de Pós-Graduação e Pesquisa</t>
  </si>
  <si>
    <t>PROAD - Pró-Reitoria de Administração</t>
  </si>
  <si>
    <t>PROAE - Pró-Reitoria de Ações Afirmativas e Assuntos Estudantis</t>
  </si>
  <si>
    <t>PROEX - Pró-Reitoria de Extensão e Cultura</t>
  </si>
  <si>
    <t>PROGEP - Pró-Reitoria de Gestão de Pessoas</t>
  </si>
  <si>
    <t>PROGRAD - Pró-Reitoria de Graduação</t>
  </si>
  <si>
    <t>PROPLAN - Pró-Reitoria de Planejamento e Orçamento</t>
  </si>
  <si>
    <t>SCD - Secretaria do Conselho Diretor</t>
  </si>
  <si>
    <t>SECOM - Superintendência de Comunicação</t>
  </si>
  <si>
    <t>SECOS - Secretaria dos Conselhos Superiores</t>
  </si>
  <si>
    <t xml:space="preserve">SGI - Superintendência de Governança Institucional </t>
  </si>
  <si>
    <t>STI - Superintendência de Tecnologia da Informação e Comunicação</t>
  </si>
  <si>
    <t>Nome Unidade Superior</t>
  </si>
  <si>
    <t>Sigla Unidade Superior</t>
  </si>
  <si>
    <t>Nome - Sigla Unidade Superior</t>
  </si>
  <si>
    <t>Nome Unidade</t>
  </si>
  <si>
    <t>Sigla Unidade</t>
  </si>
  <si>
    <t> Gabinete do Reitor</t>
  </si>
  <si>
    <t>GR</t>
  </si>
  <si>
    <t>Secretaria do Gabinete do Reitor</t>
  </si>
  <si>
    <t>SGR</t>
  </si>
  <si>
    <t>Divisão de Cerimonial</t>
  </si>
  <si>
    <t>CERIMONIAL</t>
  </si>
  <si>
    <t>Auditoria Interna</t>
  </si>
  <si>
    <t>AUDINT</t>
  </si>
  <si>
    <t xml:space="preserve">Biblioteca Central </t>
  </si>
  <si>
    <t>BICEN</t>
  </si>
  <si>
    <t xml:space="preserve">Biblioteca Comunitária </t>
  </si>
  <si>
    <t>BICOM</t>
  </si>
  <si>
    <t xml:space="preserve">Biblioteca da Saúde </t>
  </si>
  <si>
    <t>BISAU</t>
  </si>
  <si>
    <t>Divisão de Apoio aos Leitores</t>
  </si>
  <si>
    <t>DIALE</t>
  </si>
  <si>
    <t xml:space="preserve">Divisão de Processos Técnicos </t>
  </si>
  <si>
    <t>DIPROT</t>
  </si>
  <si>
    <t>Campus de Estância</t>
  </si>
  <si>
    <t>CAMPUSEST</t>
  </si>
  <si>
    <t>CAMPUSEST - Campus de Estância</t>
  </si>
  <si>
    <t>Núcleo de Biotecnologia</t>
  </si>
  <si>
    <t>NBTE</t>
  </si>
  <si>
    <t>Núcleo de Ciência de Dados</t>
  </si>
  <si>
    <t>NCDE</t>
  </si>
  <si>
    <t>Núcleo de Engenharia de Produção</t>
  </si>
  <si>
    <t>NEPE</t>
  </si>
  <si>
    <t>Núcleo de Engenharia Têxtil</t>
  </si>
  <si>
    <t>NETXE</t>
  </si>
  <si>
    <t>Núcleo de Gestão Ambiental</t>
  </si>
  <si>
    <t>NGAE</t>
  </si>
  <si>
    <t>Núcleo de Gestão e Empreendedorismo</t>
  </si>
  <si>
    <t>NGEE</t>
  </si>
  <si>
    <t>Campus de Lagarto</t>
  </si>
  <si>
    <t>CAMPUSLAG</t>
  </si>
  <si>
    <t>Departamento de Enfermagem</t>
  </si>
  <si>
    <t>DENL</t>
  </si>
  <si>
    <t xml:space="preserve">Departamento de Farmácia </t>
  </si>
  <si>
    <t>DFAL</t>
  </si>
  <si>
    <t>Departamento de Fisioterapia</t>
  </si>
  <si>
    <t>DFTL</t>
  </si>
  <si>
    <t>Departamento de Fonoaudiologia</t>
  </si>
  <si>
    <t>DFOL</t>
  </si>
  <si>
    <t>Departamento de Medicina</t>
  </si>
  <si>
    <t>DMEL</t>
  </si>
  <si>
    <t>Departamento de Nutrição</t>
  </si>
  <si>
    <t>DNUTL</t>
  </si>
  <si>
    <t>Departamento de Odontologia</t>
  </si>
  <si>
    <t>DOL</t>
  </si>
  <si>
    <t>Departamento de Terapia Organizacional</t>
  </si>
  <si>
    <t>DTOL</t>
  </si>
  <si>
    <t>Secretaria de Apoio Administrativo</t>
  </si>
  <si>
    <t>SEAAD</t>
  </si>
  <si>
    <t>Divisão Operacional Lagarto</t>
  </si>
  <si>
    <t>DIVOPLAG</t>
  </si>
  <si>
    <t>Divisão de Assistência Estudantil</t>
  </si>
  <si>
    <t>DAELAG</t>
  </si>
  <si>
    <t>Vice-Direção</t>
  </si>
  <si>
    <t>VDLAG</t>
  </si>
  <si>
    <t xml:space="preserve">Divisão Acadêmica Lagarto </t>
  </si>
  <si>
    <t>DIACLAG</t>
  </si>
  <si>
    <t>Divisão Pedagógica Lagarto</t>
  </si>
  <si>
    <t>DIPELAG</t>
  </si>
  <si>
    <t xml:space="preserve">Departamento de Educação em Saúde </t>
  </si>
  <si>
    <t>DESL</t>
  </si>
  <si>
    <t xml:space="preserve">Biblioteca do Campus Lagarto </t>
  </si>
  <si>
    <t>BILAG</t>
  </si>
  <si>
    <t xml:space="preserve">Campus de Laranjeiras </t>
  </si>
  <si>
    <t>CAMPUSLAR</t>
  </si>
  <si>
    <t>Departamento de Arqueologia</t>
  </si>
  <si>
    <t>DARQ</t>
  </si>
  <si>
    <t>Departamento de Arquitetura e Urbanismo</t>
  </si>
  <si>
    <t>DAU</t>
  </si>
  <si>
    <t>Departamento de Dança</t>
  </si>
  <si>
    <t>DDA</t>
  </si>
  <si>
    <t>Departamento de Museologia</t>
  </si>
  <si>
    <t>DMS</t>
  </si>
  <si>
    <t>Coordenação Administrativa</t>
  </si>
  <si>
    <t>COADLAR</t>
  </si>
  <si>
    <t>Divisão Acadêmico-Pedagógica</t>
  </si>
  <si>
    <t>DIAPLAR</t>
  </si>
  <si>
    <t>Biblioteca Campus de Laranjeiras</t>
  </si>
  <si>
    <t>BICAL</t>
  </si>
  <si>
    <t xml:space="preserve">Campus do Sertão </t>
  </si>
  <si>
    <t>CAMPUSSER</t>
  </si>
  <si>
    <t>Departamento de Educação em Ciências Agrárias e da Terra</t>
  </si>
  <si>
    <t>DECATS</t>
  </si>
  <si>
    <t>Departamento de Agroindústria</t>
  </si>
  <si>
    <t>DEAGROS</t>
  </si>
  <si>
    <t>Departamento de Engenharia Agronômica</t>
  </si>
  <si>
    <t>DEAS</t>
  </si>
  <si>
    <t>Departamento de Medicina Veterinária</t>
  </si>
  <si>
    <t>DMVS</t>
  </si>
  <si>
    <t>Departamento de Zootecnia</t>
  </si>
  <si>
    <t>DZOS</t>
  </si>
  <si>
    <t>VDSER</t>
  </si>
  <si>
    <t>Coordenação Acadêmica</t>
  </si>
  <si>
    <t>CACSER</t>
  </si>
  <si>
    <t>CADMSER</t>
  </si>
  <si>
    <t>Clínica Escola de Medicina Veterinária do Sertão</t>
  </si>
  <si>
    <t>CEMVSER</t>
  </si>
  <si>
    <t>Campus Universitário Prof. Alberto Carvalho</t>
  </si>
  <si>
    <t>CAMPUSITA</t>
  </si>
  <si>
    <t>Departamento de Administração</t>
  </si>
  <si>
    <t>DACI</t>
  </si>
  <si>
    <t>Departamento de Biociências</t>
  </si>
  <si>
    <t>DBCI</t>
  </si>
  <si>
    <t>Departamento de Ciências Contábeis</t>
  </si>
  <si>
    <t>DCCI</t>
  </si>
  <si>
    <t>Departamento de Educação</t>
  </si>
  <si>
    <t>DEDI</t>
  </si>
  <si>
    <t>Departamento de Física</t>
  </si>
  <si>
    <t>DFCI</t>
  </si>
  <si>
    <t>Departamento de Geografia</t>
  </si>
  <si>
    <t>DGEI</t>
  </si>
  <si>
    <t>Departamento de Letras</t>
  </si>
  <si>
    <t>DLI</t>
  </si>
  <si>
    <t>Departamento de Matemática</t>
  </si>
  <si>
    <t>DMAI</t>
  </si>
  <si>
    <t>Departamento de Química</t>
  </si>
  <si>
    <t>DQCI</t>
  </si>
  <si>
    <t>Departamento de Sistemas de Informação</t>
  </si>
  <si>
    <t>DSI</t>
  </si>
  <si>
    <t>Núcleo de Direito</t>
  </si>
  <si>
    <t>NDII</t>
  </si>
  <si>
    <t>Núcleo de Psicologia</t>
  </si>
  <si>
    <t>NPSI</t>
  </si>
  <si>
    <t>Secretaria Executiva</t>
  </si>
  <si>
    <t>SECI</t>
  </si>
  <si>
    <t>Secretaria de Comunicação</t>
  </si>
  <si>
    <t>SECOMI</t>
  </si>
  <si>
    <t>COADI</t>
  </si>
  <si>
    <t>Divisão Operacional</t>
  </si>
  <si>
    <t>DIOPI</t>
  </si>
  <si>
    <t>Coordenação de Ensino e Extensão</t>
  </si>
  <si>
    <t>COEEXI</t>
  </si>
  <si>
    <t>Coordenação de Pesquisa e Pós-Graduação</t>
  </si>
  <si>
    <t>CPPGI</t>
  </si>
  <si>
    <t>Coordenação de Tecnologia da Informação</t>
  </si>
  <si>
    <t>CTI</t>
  </si>
  <si>
    <t>Biblioteca Campus Professor Alberto Carvalho</t>
  </si>
  <si>
    <t>BICAMPI</t>
  </si>
  <si>
    <t>Centro de Ciências Agrárias Aplicadas</t>
  </si>
  <si>
    <t>CCAA</t>
  </si>
  <si>
    <t>Departamento de Ciências Florestais</t>
  </si>
  <si>
    <t>DCF</t>
  </si>
  <si>
    <t>Departamento de Engenharia Agrícola</t>
  </si>
  <si>
    <t>DEAGRI</t>
  </si>
  <si>
    <t>DEA</t>
  </si>
  <si>
    <t>Departamento de Engenharia de Pesca e Aquicultura</t>
  </si>
  <si>
    <t>DEPAQ</t>
  </si>
  <si>
    <t>DMV</t>
  </si>
  <si>
    <t>DZO</t>
  </si>
  <si>
    <t>Campus Rural</t>
  </si>
  <si>
    <t>CR</t>
  </si>
  <si>
    <t>Centro de Ciências Biológicas e da Saúde</t>
  </si>
  <si>
    <t>CCBS</t>
  </si>
  <si>
    <t>Departamento de Biologia</t>
  </si>
  <si>
    <t>DBI</t>
  </si>
  <si>
    <t>Departamento de Ecologia</t>
  </si>
  <si>
    <t>DECO</t>
  </si>
  <si>
    <t>Departamento de Educação Física</t>
  </si>
  <si>
    <t>DEF</t>
  </si>
  <si>
    <t>DEN</t>
  </si>
  <si>
    <t>Departamento de Farmácia</t>
  </si>
  <si>
    <t>DFA</t>
  </si>
  <si>
    <t>Departamento de Fisiologia</t>
  </si>
  <si>
    <t>DFS</t>
  </si>
  <si>
    <t>DFT</t>
  </si>
  <si>
    <t>DFO</t>
  </si>
  <si>
    <t>DME</t>
  </si>
  <si>
    <t>Departamento de Morfologia</t>
  </si>
  <si>
    <t>DMO</t>
  </si>
  <si>
    <t>DNUT</t>
  </si>
  <si>
    <t>DOD</t>
  </si>
  <si>
    <t>Biotério Central</t>
  </si>
  <si>
    <t>BIOTERIO</t>
  </si>
  <si>
    <t>Centro de Ciências Exatas e Tecnologia</t>
  </si>
  <si>
    <t>CCET</t>
  </si>
  <si>
    <t>Departamento de Ciência e Engenharia de Materiais</t>
  </si>
  <si>
    <t>DCEM</t>
  </si>
  <si>
    <t>Departamento de Computação</t>
  </si>
  <si>
    <t>DCOMP</t>
  </si>
  <si>
    <t>Departamento de Engenharia Ambiental</t>
  </si>
  <si>
    <t>DEAM</t>
  </si>
  <si>
    <t>Departamento de Engenharial Civil</t>
  </si>
  <si>
    <t>DEC</t>
  </si>
  <si>
    <t>Departamento de Engenharia de Petróleo</t>
  </si>
  <si>
    <t>DEPET</t>
  </si>
  <si>
    <t>Departamento de Engenharia de Produção</t>
  </si>
  <si>
    <t>DEPRO</t>
  </si>
  <si>
    <t>Departamento de Engenharia Elétrica</t>
  </si>
  <si>
    <t>DEL</t>
  </si>
  <si>
    <t>Departamento de Engenharia Mecânica</t>
  </si>
  <si>
    <t>DMEC</t>
  </si>
  <si>
    <t>Departamento de Engenharia Química</t>
  </si>
  <si>
    <t>DEQ</t>
  </si>
  <si>
    <t>Departamento de Estatística e Ciências Atuariais</t>
  </si>
  <si>
    <t>DECAT</t>
  </si>
  <si>
    <t>DFI</t>
  </si>
  <si>
    <t>Departamento de Geologia</t>
  </si>
  <si>
    <t>DGEOL</t>
  </si>
  <si>
    <t>DMA</t>
  </si>
  <si>
    <t>DQI</t>
  </si>
  <si>
    <t>Departamento de Tecnologia de Alimentos</t>
  </si>
  <si>
    <t>DTA</t>
  </si>
  <si>
    <t>Centro de Ciências Sociais Aplicadas</t>
  </si>
  <si>
    <t>CCSA</t>
  </si>
  <si>
    <t>DAD</t>
  </si>
  <si>
    <t>Departamento de Ciência da Informação</t>
  </si>
  <si>
    <t>DCI</t>
  </si>
  <si>
    <t>DCC</t>
  </si>
  <si>
    <t>Departamento de Direito</t>
  </si>
  <si>
    <t>DDI</t>
  </si>
  <si>
    <t>Departamento de Economia</t>
  </si>
  <si>
    <t>DEE</t>
  </si>
  <si>
    <t>Departamento de Relações Internacionais</t>
  </si>
  <si>
    <t>DRI</t>
  </si>
  <si>
    <t>Departamento de Secretariado Executivo</t>
  </si>
  <si>
    <t>DSE</t>
  </si>
  <si>
    <t>Departamento de Serviço Social</t>
  </si>
  <si>
    <t>DSS</t>
  </si>
  <si>
    <t>Departamento de Turismo</t>
  </si>
  <si>
    <t>DTUR</t>
  </si>
  <si>
    <t>Centro de Educação e Ciências Humanas</t>
  </si>
  <si>
    <t>CECH</t>
  </si>
  <si>
    <t>Departamento de Artes Visuais e Design</t>
  </si>
  <si>
    <t>DAVD</t>
  </si>
  <si>
    <t>Departamento de Ciências Sociais</t>
  </si>
  <si>
    <t>DCS</t>
  </si>
  <si>
    <t>Departamento de Comunicação Social</t>
  </si>
  <si>
    <t>DCOS</t>
  </si>
  <si>
    <t>DED</t>
  </si>
  <si>
    <t>Departamento de Filosofia</t>
  </si>
  <si>
    <t>DFL</t>
  </si>
  <si>
    <t>Departamento de História</t>
  </si>
  <si>
    <t>DHI</t>
  </si>
  <si>
    <t>Departamento de Letras Estrangeiras</t>
  </si>
  <si>
    <t>DLES</t>
  </si>
  <si>
    <t>Departamento de Letras Libras</t>
  </si>
  <si>
    <t>DELI</t>
  </si>
  <si>
    <t>Departamento de Letras Vernáculas</t>
  </si>
  <si>
    <t>DLEV</t>
  </si>
  <si>
    <t>Departamento de Música</t>
  </si>
  <si>
    <t>DMU</t>
  </si>
  <si>
    <t>Departamento de Psicologia</t>
  </si>
  <si>
    <t>DPS</t>
  </si>
  <si>
    <t>Departamento de Teatro</t>
  </si>
  <si>
    <t>DTE</t>
  </si>
  <si>
    <t>Núcleo de Graduação em Ciências da Religião</t>
  </si>
  <si>
    <t>NGCR</t>
  </si>
  <si>
    <t>Serviço de Psicologia Aplicada</t>
  </si>
  <si>
    <t>SPA</t>
  </si>
  <si>
    <t>Centro de Educação Superior à Distância</t>
  </si>
  <si>
    <t>CESAD</t>
  </si>
  <si>
    <t>Diretoria Administrativa e Financeira</t>
  </si>
  <si>
    <t>DAF</t>
  </si>
  <si>
    <t>Colégio de Aplicação</t>
  </si>
  <si>
    <t>CODAP</t>
  </si>
  <si>
    <t>Comissão de Ética</t>
  </si>
  <si>
    <t>CE</t>
  </si>
  <si>
    <t>Comissão Interna de Supervisão</t>
  </si>
  <si>
    <t>CIS</t>
  </si>
  <si>
    <t>Comissão Permanente de Acompanhamento dos Projetos</t>
  </si>
  <si>
    <t>CPAP</t>
  </si>
  <si>
    <t>Comissão Permanente de Cadastramento de Firmas e Julgamento de Licitações</t>
  </si>
  <si>
    <t>CPCFJL</t>
  </si>
  <si>
    <t>Comissão Permanente de Pessoal Docente</t>
  </si>
  <si>
    <t>CPPD</t>
  </si>
  <si>
    <t>Comissão Própria de Avaliação</t>
  </si>
  <si>
    <t>CPA</t>
  </si>
  <si>
    <t>Comitê Institucional de Governança</t>
  </si>
  <si>
    <t>CIG</t>
  </si>
  <si>
    <t>Comitê de Gestão da Integridade</t>
  </si>
  <si>
    <t>CI</t>
  </si>
  <si>
    <t>Comitê de Gestão de Riscos e Controle</t>
  </si>
  <si>
    <t>CGRC</t>
  </si>
  <si>
    <t>Comitê de Governança Digital</t>
  </si>
  <si>
    <t>CGD</t>
  </si>
  <si>
    <t>Comitê de Comunicação e Transparência</t>
  </si>
  <si>
    <t>CCT</t>
  </si>
  <si>
    <t>Comitê de Política, Infraestrutura e Sustentabilidade Ambiental</t>
  </si>
  <si>
    <t>CISA</t>
  </si>
  <si>
    <t>Conselho Diretor</t>
  </si>
  <si>
    <t>CD</t>
  </si>
  <si>
    <t>Conselho do Ensino, da Pesquisa e da Extensão</t>
  </si>
  <si>
    <t>CONEPE</t>
  </si>
  <si>
    <t>Conselho Superior</t>
  </si>
  <si>
    <t>CONSU</t>
  </si>
  <si>
    <t>Coordenação de Concursos e Vestibulares</t>
  </si>
  <si>
    <t>CCV</t>
  </si>
  <si>
    <t>Coordenação de Estudos Avançados</t>
  </si>
  <si>
    <t>CEA</t>
  </si>
  <si>
    <t xml:space="preserve">Corregedoria Geral </t>
  </si>
  <si>
    <t>CORREGUFS</t>
  </si>
  <si>
    <t>Divisão de Apoio aos Procedimentos Correcionais</t>
  </si>
  <si>
    <t>DIAPC</t>
  </si>
  <si>
    <t xml:space="preserve">Gabinete do Vice-Reitor </t>
  </si>
  <si>
    <t>GVR</t>
  </si>
  <si>
    <t>Hospital Veterinário Universitário</t>
  </si>
  <si>
    <t>HVU</t>
  </si>
  <si>
    <t>Ouvidoria Geral</t>
  </si>
  <si>
    <t>OUVIDORIA UFS</t>
  </si>
  <si>
    <t xml:space="preserve">Procuradoria Geral </t>
  </si>
  <si>
    <t>PGE</t>
  </si>
  <si>
    <t>Pró-Reitoria de Ações Afirmativas e Assuntos Estudantis</t>
  </si>
  <si>
    <t>PROAE</t>
  </si>
  <si>
    <t>Coordenação de Assistência e Integração do Estudante</t>
  </si>
  <si>
    <t>CODAE</t>
  </si>
  <si>
    <t>Divisão de Programas de Assistência e Integração </t>
  </si>
  <si>
    <t>DIPAI</t>
  </si>
  <si>
    <t>Divisão de Bolsas</t>
  </si>
  <si>
    <t>DIB</t>
  </si>
  <si>
    <t>Coordenação de Ações Inclusivas</t>
  </si>
  <si>
    <t>COAI</t>
  </si>
  <si>
    <t>Divisão de Ações Inclusivas</t>
  </si>
  <si>
    <t>DAIN</t>
  </si>
  <si>
    <t>Coordenação de Ações Afirmativas</t>
  </si>
  <si>
    <t>CAAF</t>
  </si>
  <si>
    <t>Coordenação de Promoções do Esporte Universitário</t>
  </si>
  <si>
    <t>COPRE</t>
  </si>
  <si>
    <t>Coordenação de Alimentação e Nutrição</t>
  </si>
  <si>
    <t>CANUT</t>
  </si>
  <si>
    <t>Restaurante Universitário Central</t>
  </si>
  <si>
    <t>RESUN CENTRAL</t>
  </si>
  <si>
    <t>Restaurante Universitário de Itabaiana</t>
  </si>
  <si>
    <t>RESUNITA</t>
  </si>
  <si>
    <t>Restaurante Universitário de Lagarto</t>
  </si>
  <si>
    <t>RESUNLAG</t>
  </si>
  <si>
    <t>Restaurante Universitário do Sertão</t>
  </si>
  <si>
    <t>RESUNSER</t>
  </si>
  <si>
    <t>Pró-Reitoria de Administração</t>
  </si>
  <si>
    <t>PROAD</t>
  </si>
  <si>
    <t>Arquivo Central </t>
  </si>
  <si>
    <t>ARQUIVO</t>
  </si>
  <si>
    <t>Setor de Protocolo</t>
  </si>
  <si>
    <t>PROTOCOLO</t>
  </si>
  <si>
    <t>Coordenação de Recursos Financeiros </t>
  </si>
  <si>
    <t>COFIN</t>
  </si>
  <si>
    <t>Divisão de Comércio Exterior</t>
  </si>
  <si>
    <t>DCEX</t>
  </si>
  <si>
    <t>Divisão de Contabilidade</t>
  </si>
  <si>
    <t>DICON</t>
  </si>
  <si>
    <t>Setor de Conformidade de Gestão</t>
  </si>
  <si>
    <t>SECONF</t>
  </si>
  <si>
    <t>Setor de Diárias e Passagens</t>
  </si>
  <si>
    <t>SEDIP</t>
  </si>
  <si>
    <t>Divisão de Execução Orçamentária e Finanças</t>
  </si>
  <si>
    <t>DIORF</t>
  </si>
  <si>
    <t>Tesouraria</t>
  </si>
  <si>
    <t>TES</t>
  </si>
  <si>
    <t>Coordenação de Recursos Materiais</t>
  </si>
  <si>
    <t>COMAT</t>
  </si>
  <si>
    <t>Divisão de Material</t>
  </si>
  <si>
    <t>DIMAT</t>
  </si>
  <si>
    <t>Setor de Almoxarifado Central</t>
  </si>
  <si>
    <t>ALMOXARIFADO</t>
  </si>
  <si>
    <t>Divisão de Patrimônio</t>
  </si>
  <si>
    <t>DIPATRI</t>
  </si>
  <si>
    <t>Divisão de Registro de Preços</t>
  </si>
  <si>
    <t>DIRP</t>
  </si>
  <si>
    <t>Pró-Reitoria de Extensão e Cultura</t>
  </si>
  <si>
    <t>PROEX</t>
  </si>
  <si>
    <t>Coordenação de Atividades de Extensão</t>
  </si>
  <si>
    <t>CAEX</t>
  </si>
  <si>
    <t>Divisão de Avaliação de Extensão</t>
  </si>
  <si>
    <t>DAE</t>
  </si>
  <si>
    <t>Coordenação da Central de Estágios UFS</t>
  </si>
  <si>
    <t>CENEUFS</t>
  </si>
  <si>
    <t>Coordenação de Tecnologias Sociais e Ambientais</t>
  </si>
  <si>
    <t>CTSA</t>
  </si>
  <si>
    <t>Divisão de Projetos de Extensão e Tecnologias Sociais</t>
  </si>
  <si>
    <t>DPTS</t>
  </si>
  <si>
    <t>Centro de Cultura e Arte</t>
  </si>
  <si>
    <t>CULTART</t>
  </si>
  <si>
    <t>Museu de Arqueologia de Xingó</t>
  </si>
  <si>
    <t>MAX</t>
  </si>
  <si>
    <t>Centro de Empreendedorismo</t>
  </si>
  <si>
    <t>CEMP</t>
  </si>
  <si>
    <t>Pró-Reitoria de Gestão de Pessoas</t>
  </si>
  <si>
    <t>PROGEP</t>
  </si>
  <si>
    <t>Coordenação de Pessoal</t>
  </si>
  <si>
    <t>Divisão de Cadastro, Arquivo e Frequência</t>
  </si>
  <si>
    <t>Divisão de Despesas de Pessoal</t>
  </si>
  <si>
    <t>Divisão de Benefícios e Atendimento ao Servidor</t>
  </si>
  <si>
    <t>DIBASE</t>
  </si>
  <si>
    <t>Coordenação de Concursos, Movimentação e Provimento de Pessoal</t>
  </si>
  <si>
    <t>Divisão de Recrutamento e Seleção de Pessoal</t>
  </si>
  <si>
    <t xml:space="preserve">Divisão de Movimentação de Pessoal </t>
  </si>
  <si>
    <t>Divisão de Contratos Temporários de Pessoal</t>
  </si>
  <si>
    <t>Coordenação de Desenvolvimento de Recursos Humanos</t>
  </si>
  <si>
    <t>Divisão de Afastamentos e Licenças para Estudo e Qualificação</t>
  </si>
  <si>
    <t>DIALI</t>
  </si>
  <si>
    <t>Divisão de Desenvolvimento de Pessoal</t>
  </si>
  <si>
    <t>DIDEP</t>
  </si>
  <si>
    <t>Divisão Técnica de Aprendizagem</t>
  </si>
  <si>
    <t>DITAP</t>
  </si>
  <si>
    <t xml:space="preserve">Coordenação de Carreira e Assistência ao Servidor </t>
  </si>
  <si>
    <t>CCAS</t>
  </si>
  <si>
    <t>Divisão de Carreira e Jornada de Trabalho</t>
  </si>
  <si>
    <t>DICAJ</t>
  </si>
  <si>
    <t>Divisão de Apuração de Acumulação de Vínculos</t>
  </si>
  <si>
    <t>DAAV</t>
  </si>
  <si>
    <t>Coordenação de Atenção à Saúde do Servidor</t>
  </si>
  <si>
    <t>CASS</t>
  </si>
  <si>
    <t>Divisão de Assistência ao Servidor</t>
  </si>
  <si>
    <t>DIASE</t>
  </si>
  <si>
    <t>Divisão do Serviço Especializado em Engenharia e Medicina do Trabalho</t>
  </si>
  <si>
    <t>DSESMT</t>
  </si>
  <si>
    <t>Pró-Reitoria de Graduação</t>
  </si>
  <si>
    <t>PROGRAD</t>
  </si>
  <si>
    <t>SECAP</t>
  </si>
  <si>
    <t>Coordenação de Administração Acadêmica</t>
  </si>
  <si>
    <t>CAA</t>
  </si>
  <si>
    <t>Divisão de Controle Acadêmico</t>
  </si>
  <si>
    <t>DICAC</t>
  </si>
  <si>
    <t xml:space="preserve">Divisão de Registro e Documentação </t>
  </si>
  <si>
    <t>DIRED</t>
  </si>
  <si>
    <t>Divisão de Processos Acadêmicos</t>
  </si>
  <si>
    <t>DPA</t>
  </si>
  <si>
    <t>Coordenação de Apoio Didático-Pedagógico</t>
  </si>
  <si>
    <t>CADP</t>
  </si>
  <si>
    <t>Divisão de Análise Pedagógica</t>
  </si>
  <si>
    <t>DIAP</t>
  </si>
  <si>
    <t>Divisão de Regulação e Supervisão</t>
  </si>
  <si>
    <t>DIRES</t>
  </si>
  <si>
    <t>Coordenação de Licenciaturas e Bacharelados</t>
  </si>
  <si>
    <t>COLIB</t>
  </si>
  <si>
    <t>Divisão de Licenciaturas</t>
  </si>
  <si>
    <t>DILEC</t>
  </si>
  <si>
    <t>Divisão de Bacharelados</t>
  </si>
  <si>
    <t>DIBAC</t>
  </si>
  <si>
    <t>Pró-Reitoria de Planejamento e Orçamento</t>
  </si>
  <si>
    <t>PROPLAN</t>
  </si>
  <si>
    <t>Assessoria de Planejamento</t>
  </si>
  <si>
    <t>ASPLAN</t>
  </si>
  <si>
    <t>Coordenação de Custos e Avaliação Econômico-Financeira</t>
  </si>
  <si>
    <t>CAEFI</t>
  </si>
  <si>
    <t>Coordenação de Planejamento</t>
  </si>
  <si>
    <t>COPLAN</t>
  </si>
  <si>
    <t>Coordenação de Gestão e Programação Orçamentária</t>
  </si>
  <si>
    <t>COGEPRO</t>
  </si>
  <si>
    <t>Divisão de Acompanhamento e Controle Orçamentário</t>
  </si>
  <si>
    <t>DIACOR</t>
  </si>
  <si>
    <t>Coordenação de Projetos, Parcerias e Contratos</t>
  </si>
  <si>
    <t>COPEC</t>
  </si>
  <si>
    <t>Divisão de Acompanhamento de Projetos Interinstitucionais</t>
  </si>
  <si>
    <t>DIVAPI</t>
  </si>
  <si>
    <t>Divisão de Convênios, Acordos e Relações Institucionais</t>
  </si>
  <si>
    <t>DICONV</t>
  </si>
  <si>
    <t>Coordenação de Gestão e Fiscalização de Contratos</t>
  </si>
  <si>
    <t>COFISCON</t>
  </si>
  <si>
    <t>Divisão de Fiscalização de Contratos de Serviços Gerais</t>
  </si>
  <si>
    <t>DIFSEG</t>
  </si>
  <si>
    <t>Pró-Reitoria de Pós-Graduação e Pesquisa</t>
  </si>
  <si>
    <t>POSGRAP</t>
  </si>
  <si>
    <t>Secretaria de Apoio Posgrap</t>
  </si>
  <si>
    <t>SECPOS</t>
  </si>
  <si>
    <t>Assessoria da Pró-Reitoria de Pós-Graduação</t>
  </si>
  <si>
    <t>APG</t>
  </si>
  <si>
    <t>Agência de Inovação e Transferência de Tecnologia</t>
  </si>
  <si>
    <t>AGITTE</t>
  </si>
  <si>
    <t>Divisão de Propriedade Intelectual</t>
  </si>
  <si>
    <t>DPI</t>
  </si>
  <si>
    <t>Coordenação de Pesquisa</t>
  </si>
  <si>
    <t>COPES</t>
  </si>
  <si>
    <t xml:space="preserve">Divisão de Captação de Recursos e Acompanhamento </t>
  </si>
  <si>
    <t>DICAP</t>
  </si>
  <si>
    <t>Divisão de Programas e Bolsas</t>
  </si>
  <si>
    <t>DPB</t>
  </si>
  <si>
    <t>Coordenação de Relações Internacionais</t>
  </si>
  <si>
    <t>CORI</t>
  </si>
  <si>
    <t>Divisão de Assessoria Linguística</t>
  </si>
  <si>
    <t>DAL</t>
  </si>
  <si>
    <t>Divisão de Cooperação Internacional e de Mobilidade Acadêmica</t>
  </si>
  <si>
    <t>DCM</t>
  </si>
  <si>
    <t>Coordenação de Desenvolvimento Estratégico e Parcerias</t>
  </si>
  <si>
    <t>CODEP</t>
  </si>
  <si>
    <t>Coordenação de Pós-Graduação</t>
  </si>
  <si>
    <t>COPGD</t>
  </si>
  <si>
    <t>Divisão de Avaliação e Acompanhamento da Pós-Graduação</t>
  </si>
  <si>
    <t>DAAPG</t>
  </si>
  <si>
    <t>Divisão de Controle e Registro Acadêmico</t>
  </si>
  <si>
    <t>DCRA</t>
  </si>
  <si>
    <t>Secretaria do Conselho Diretor</t>
  </si>
  <si>
    <t>SCD</t>
  </si>
  <si>
    <t>Secretaria dos Conselhos Superiores</t>
  </si>
  <si>
    <t>SECOS</t>
  </si>
  <si>
    <t>Superintendência de Comunicação</t>
  </si>
  <si>
    <t>SECOM</t>
  </si>
  <si>
    <t>Assessoria de Comunicação Institucional</t>
  </si>
  <si>
    <t>ASCOM</t>
  </si>
  <si>
    <t>Coordenação Administrativa em Comunicação</t>
  </si>
  <si>
    <t>CAC</t>
  </si>
  <si>
    <t>Divisão de Eventos e Produção Audiovisual</t>
  </si>
  <si>
    <t>DEPA</t>
  </si>
  <si>
    <t>Coordenação de Radiodifusão</t>
  </si>
  <si>
    <t>CRTV</t>
  </si>
  <si>
    <t>Coordenação de Editoração</t>
  </si>
  <si>
    <t>EDITORA</t>
  </si>
  <si>
    <t xml:space="preserve">Superintendência de Governança Institucional </t>
  </si>
  <si>
    <t>SGI</t>
  </si>
  <si>
    <t>Coordenação de Indicadores de Desempenho Institucional</t>
  </si>
  <si>
    <t>CIDI</t>
  </si>
  <si>
    <t>Divisão de Estudos e Monitoramento de Dados Institucionais</t>
  </si>
  <si>
    <t>DEMDI</t>
  </si>
  <si>
    <t>Divisão de Avaliação e Monitoramento Institucional</t>
  </si>
  <si>
    <t>DIAVI</t>
  </si>
  <si>
    <t>Coordenação de Riscos e Controles</t>
  </si>
  <si>
    <t>CIRC</t>
  </si>
  <si>
    <t xml:space="preserve">Superintendência de Serviços de Infraestrutura </t>
  </si>
  <si>
    <t>INFRAUFS</t>
  </si>
  <si>
    <t>Coordenação de Manutenção</t>
  </si>
  <si>
    <t>COMAN</t>
  </si>
  <si>
    <t xml:space="preserve">Divisão de Manutenção Patrimonial </t>
  </si>
  <si>
    <t>DIMP</t>
  </si>
  <si>
    <t xml:space="preserve">Divisão de Asseio e Jardinagem </t>
  </si>
  <si>
    <t>DIAJ</t>
  </si>
  <si>
    <t>Divisão de Gestão de Energias Convencionais e Renováveis</t>
  </si>
  <si>
    <t>DIGEN</t>
  </si>
  <si>
    <t xml:space="preserve">Coordenação de Gestão Ambiental </t>
  </si>
  <si>
    <t>CGA</t>
  </si>
  <si>
    <r>
      <t>Divisão de Animais</t>
    </r>
    <r>
      <rPr>
        <u/>
        <sz val="9"/>
        <rFont val="Arial"/>
        <family val="2"/>
      </rPr>
      <t xml:space="preserve"> </t>
    </r>
    <r>
      <rPr>
        <sz val="9"/>
        <rFont val="Arial"/>
        <family val="2"/>
      </rPr>
      <t>Comunitários</t>
    </r>
  </si>
  <si>
    <t>DIACOM</t>
  </si>
  <si>
    <t>Coordenação de Segurança e Transporte</t>
  </si>
  <si>
    <t>COSET</t>
  </si>
  <si>
    <t>Divisão de Transporte</t>
  </si>
  <si>
    <t>DITRAN</t>
  </si>
  <si>
    <t>Divisão de Segurança</t>
  </si>
  <si>
    <t>DISEG</t>
  </si>
  <si>
    <t>Coordenação de Projetos e Estruturas Físicas</t>
  </si>
  <si>
    <t>COPEF</t>
  </si>
  <si>
    <t>Divisão de Projetos e Orçamento</t>
  </si>
  <si>
    <t>DIPRO</t>
  </si>
  <si>
    <t>Divisão de Construção e Fiscalização</t>
  </si>
  <si>
    <t>DICOF</t>
  </si>
  <si>
    <t>Superintendência de Tecnologia da Informação e Comunicação</t>
  </si>
  <si>
    <t>STI</t>
  </si>
  <si>
    <t xml:space="preserve">Coordenação de Redes </t>
  </si>
  <si>
    <t>CORED</t>
  </si>
  <si>
    <t>Divisão de Administração de Redes</t>
  </si>
  <si>
    <t>DIARE</t>
  </si>
  <si>
    <t>Divisão de Telecomunicações</t>
  </si>
  <si>
    <t>DITEL</t>
  </si>
  <si>
    <t>Coordenação de Sistemas de Informação</t>
  </si>
  <si>
    <t>COSIT</t>
  </si>
  <si>
    <t>Divisão de Desenvolvimento e Manutenção de Sistema</t>
  </si>
  <si>
    <t>DIDEM</t>
  </si>
  <si>
    <t>Divisão de Gerenciamento de Banco de Dados</t>
  </si>
  <si>
    <t>DIBAD</t>
  </si>
  <si>
    <t xml:space="preserve">Coordenação de Suporte </t>
  </si>
  <si>
    <t>COSUP</t>
  </si>
  <si>
    <t xml:space="preserve">Coordenação de Projetos de Inovação de Software </t>
  </si>
  <si>
    <t>COPIS</t>
  </si>
  <si>
    <t>Cargos</t>
  </si>
  <si>
    <t>PROAAI</t>
  </si>
  <si>
    <t>PROAAI - PRÓ-REITORIA DE ACESSIBILIDADE E AÇÕES INCLUSIVAS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</si>
</sst>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1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Calibri"/>
      <charset val="134"/>
      <scheme val="minor"/>
    </font>
    <font>
      <b/>
      <sz val="16"/>
      <color theme="1"/>
      <name val="Calibri"/>
      <charset val="134"/>
      <scheme val="minor"/>
    </font>
    <font>
      <b/>
      <sz val="18"/>
      <color theme="1"/>
      <name val="Calibri"/>
      <charset val="134"/>
      <scheme val="minor"/>
    </font>
    <font>
      <sz val="10"/>
      <color rgb="FFFF0000"/>
      <name val="Arial"/>
      <charset val="134"/>
    </font>
    <font>
      <sz val="10"/>
      <color theme="6" tint="-0.499984740745262"/>
      <name val="Arial"/>
      <charset val="134"/>
    </font>
    <font>
      <sz val="11"/>
      <color theme="6" tint="-0.499984740745262"/>
      <name val="Calibri"/>
      <charset val="134"/>
      <scheme val="minor"/>
    </font>
    <font>
      <sz val="9"/>
      <name val="Arial"/>
      <charset val="134"/>
    </font>
    <font>
      <sz val="10"/>
      <name val="Arial"/>
      <charset val="134"/>
    </font>
    <font>
      <b/>
      <sz val="11"/>
      <color theme="1"/>
      <name val="Times New Roman"/>
      <charset val="134"/>
    </font>
    <font>
      <b/>
      <sz val="10"/>
      <color theme="0"/>
      <name val="Arial"/>
      <charset val="134"/>
    </font>
    <font>
      <sz val="16"/>
      <color theme="1"/>
      <name val="Calibri"/>
      <charset val="134"/>
      <scheme val="minor"/>
    </font>
    <font>
      <b/>
      <sz val="11"/>
      <color rgb="FFFF0000"/>
      <name val="Calibri"/>
      <charset val="134"/>
      <scheme val="minor"/>
    </font>
    <font>
      <sz val="11"/>
      <color rgb="FF000000"/>
      <name val="Calibri"/>
      <charset val="134"/>
      <scheme val="minor"/>
    </font>
    <font>
      <sz val="9"/>
      <name val="Arial"/>
      <family val="2"/>
    </font>
    <font>
      <sz val="9"/>
      <name val="Arial"/>
    </font>
    <font>
      <sz val="8"/>
      <name val="Arial"/>
      <family val="2"/>
    </font>
    <font>
      <sz val="10"/>
      <name val="Arial"/>
      <family val="2"/>
    </font>
    <font>
      <u/>
      <sz val="9"/>
      <name val="Arial"/>
      <family val="2"/>
    </font>
    <font>
      <sz val="1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theme="0"/>
      <name val="Arial"/>
      <family val="2"/>
    </font>
    <font>
      <sz val="11"/>
      <color rgb="FF00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color rgb="FF10218B"/>
      <name val="Calibri"/>
      <family val="2"/>
      <scheme val="minor"/>
    </font>
    <font>
      <b/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2"/>
      <color rgb="FF000000"/>
      <name val="Calibri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D4DA1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3D4AA0"/>
        <bgColor indexed="64"/>
      </patternFill>
    </fill>
    <fill>
      <patternFill patternType="solid">
        <fgColor rgb="FFF5F2BD"/>
        <bgColor indexed="64"/>
      </patternFill>
    </fill>
  </fills>
  <borders count="4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rgb="FF000000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dotted">
        <color indexed="64"/>
      </right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/>
      <bottom/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/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medium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medium">
        <color indexed="64"/>
      </bottom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0" fillId="0" borderId="0"/>
    <xf numFmtId="0" fontId="38" fillId="0" borderId="0" applyNumberFormat="0" applyFill="0" applyBorder="0" applyAlignment="0" applyProtection="0"/>
  </cellStyleXfs>
  <cellXfs count="162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0" fillId="0" borderId="0" xfId="0" applyAlignment="1">
      <alignment horizontal="center"/>
    </xf>
    <xf numFmtId="0" fontId="6" fillId="0" borderId="2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8" fillId="0" borderId="0" xfId="0" applyFont="1"/>
    <xf numFmtId="0" fontId="7" fillId="0" borderId="4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9" fillId="0" borderId="0" xfId="0" applyFont="1" applyAlignment="1">
      <alignment vertical="center"/>
    </xf>
    <xf numFmtId="0" fontId="6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0" fillId="3" borderId="1" xfId="0" applyFill="1" applyBorder="1"/>
    <xf numFmtId="0" fontId="0" fillId="4" borderId="7" xfId="0" applyFill="1" applyBorder="1"/>
    <xf numFmtId="0" fontId="6" fillId="2" borderId="4" xfId="0" applyFont="1" applyFill="1" applyBorder="1" applyAlignment="1">
      <alignment vertical="center" wrapText="1"/>
    </xf>
    <xf numFmtId="0" fontId="10" fillId="0" borderId="0" xfId="0" applyFont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5" fillId="5" borderId="0" xfId="0" applyFont="1" applyFill="1" applyAlignment="1">
      <alignment horizontal="center"/>
    </xf>
    <xf numFmtId="0" fontId="12" fillId="5" borderId="12" xfId="0" applyFont="1" applyFill="1" applyBorder="1" applyAlignment="1">
      <alignment horizontal="center" vertical="center" wrapText="1" readingOrder="1"/>
    </xf>
    <xf numFmtId="0" fontId="3" fillId="0" borderId="0" xfId="0" applyFont="1" applyAlignment="1">
      <alignment horizontal="center" vertical="center"/>
    </xf>
    <xf numFmtId="0" fontId="16" fillId="6" borderId="19" xfId="0" applyFont="1" applyFill="1" applyBorder="1" applyAlignment="1">
      <alignment horizontal="center" vertical="center" wrapText="1"/>
    </xf>
    <xf numFmtId="0" fontId="17" fillId="0" borderId="20" xfId="0" applyFont="1" applyBorder="1" applyAlignment="1">
      <alignment vertical="center"/>
    </xf>
    <xf numFmtId="0" fontId="16" fillId="0" borderId="20" xfId="0" applyFont="1" applyBorder="1" applyAlignment="1">
      <alignment vertical="center" wrapText="1"/>
    </xf>
    <xf numFmtId="0" fontId="16" fillId="0" borderId="20" xfId="0" applyFont="1" applyBorder="1" applyAlignment="1">
      <alignment horizontal="center" vertical="center"/>
    </xf>
    <xf numFmtId="0" fontId="17" fillId="0" borderId="21" xfId="0" applyFont="1" applyBorder="1" applyAlignment="1">
      <alignment vertical="center" wrapText="1"/>
    </xf>
    <xf numFmtId="0" fontId="16" fillId="0" borderId="22" xfId="0" applyFont="1" applyBorder="1" applyAlignment="1">
      <alignment vertical="center" wrapText="1"/>
    </xf>
    <xf numFmtId="0" fontId="16" fillId="0" borderId="22" xfId="0" applyFont="1" applyBorder="1" applyAlignment="1">
      <alignment horizontal="center" vertical="center"/>
    </xf>
    <xf numFmtId="0" fontId="17" fillId="0" borderId="21" xfId="0" applyFont="1" applyBorder="1" applyAlignment="1">
      <alignment vertical="center"/>
    </xf>
    <xf numFmtId="0" fontId="17" fillId="0" borderId="23" xfId="0" applyFont="1" applyBorder="1" applyAlignment="1">
      <alignment vertical="center"/>
    </xf>
    <xf numFmtId="0" fontId="16" fillId="0" borderId="24" xfId="0" applyFont="1" applyBorder="1" applyAlignment="1">
      <alignment horizontal="center" vertical="center"/>
    </xf>
    <xf numFmtId="0" fontId="16" fillId="0" borderId="26" xfId="0" applyFont="1" applyBorder="1" applyAlignment="1">
      <alignment vertical="center" wrapText="1"/>
    </xf>
    <xf numFmtId="0" fontId="16" fillId="0" borderId="27" xfId="0" applyFont="1" applyBorder="1" applyAlignment="1">
      <alignment vertical="center" wrapText="1"/>
    </xf>
    <xf numFmtId="0" fontId="16" fillId="0" borderId="27" xfId="0" applyFont="1" applyBorder="1" applyAlignment="1">
      <alignment horizontal="center" vertical="center"/>
    </xf>
    <xf numFmtId="0" fontId="16" fillId="0" borderId="20" xfId="0" applyFont="1" applyBorder="1" applyAlignment="1">
      <alignment horizontal="center" vertical="center" wrapText="1"/>
    </xf>
    <xf numFmtId="0" fontId="17" fillId="0" borderId="19" xfId="0" applyFont="1" applyBorder="1" applyAlignment="1">
      <alignment vertical="center"/>
    </xf>
    <xf numFmtId="0" fontId="16" fillId="0" borderId="19" xfId="0" applyFont="1" applyBorder="1" applyAlignment="1">
      <alignment vertical="center" wrapText="1"/>
    </xf>
    <xf numFmtId="0" fontId="16" fillId="0" borderId="19" xfId="0" applyFont="1" applyBorder="1" applyAlignment="1">
      <alignment horizontal="center" vertical="center" wrapText="1"/>
    </xf>
    <xf numFmtId="0" fontId="16" fillId="0" borderId="19" xfId="0" applyFont="1" applyBorder="1" applyAlignment="1">
      <alignment horizontal="center" vertical="center"/>
    </xf>
    <xf numFmtId="0" fontId="17" fillId="0" borderId="20" xfId="0" applyFont="1" applyBorder="1" applyAlignment="1">
      <alignment vertical="center" wrapText="1"/>
    </xf>
    <xf numFmtId="0" fontId="16" fillId="0" borderId="28" xfId="0" applyFont="1" applyBorder="1" applyAlignment="1">
      <alignment horizontal="center" vertical="center"/>
    </xf>
    <xf numFmtId="0" fontId="16" fillId="0" borderId="21" xfId="0" applyFont="1" applyBorder="1" applyAlignment="1">
      <alignment vertical="center" wrapText="1"/>
    </xf>
    <xf numFmtId="0" fontId="18" fillId="0" borderId="22" xfId="0" applyFont="1" applyBorder="1" applyAlignment="1">
      <alignment horizontal="center" vertical="center"/>
    </xf>
    <xf numFmtId="0" fontId="16" fillId="0" borderId="29" xfId="0" applyFont="1" applyBorder="1" applyAlignment="1">
      <alignment vertical="center" wrapText="1"/>
    </xf>
    <xf numFmtId="0" fontId="17" fillId="0" borderId="21" xfId="0" applyFont="1" applyBorder="1" applyAlignment="1">
      <alignment wrapText="1"/>
    </xf>
    <xf numFmtId="0" fontId="16" fillId="0" borderId="30" xfId="0" applyFont="1" applyBorder="1" applyAlignment="1">
      <alignment vertical="center" wrapText="1"/>
    </xf>
    <xf numFmtId="0" fontId="16" fillId="0" borderId="22" xfId="0" applyFont="1" applyBorder="1" applyAlignment="1">
      <alignment horizontal="center" vertical="center" wrapText="1"/>
    </xf>
    <xf numFmtId="0" fontId="16" fillId="0" borderId="28" xfId="0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/>
    </xf>
    <xf numFmtId="0" fontId="16" fillId="0" borderId="21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/>
    </xf>
    <xf numFmtId="0" fontId="16" fillId="0" borderId="22" xfId="0" applyFont="1" applyBorder="1" applyAlignment="1">
      <alignment vertical="center"/>
    </xf>
    <xf numFmtId="0" fontId="17" fillId="0" borderId="21" xfId="0" applyFont="1" applyBorder="1" applyAlignment="1">
      <alignment horizontal="left" vertical="center" wrapText="1"/>
    </xf>
    <xf numFmtId="0" fontId="16" fillId="0" borderId="31" xfId="0" applyFont="1" applyBorder="1" applyAlignment="1">
      <alignment vertical="center" wrapText="1"/>
    </xf>
    <xf numFmtId="0" fontId="16" fillId="0" borderId="26" xfId="0" applyFont="1" applyBorder="1" applyAlignment="1">
      <alignment horizontal="center" vertical="center" wrapText="1"/>
    </xf>
    <xf numFmtId="0" fontId="16" fillId="0" borderId="32" xfId="0" applyFont="1" applyBorder="1" applyAlignment="1">
      <alignment vertical="center" wrapText="1"/>
    </xf>
    <xf numFmtId="0" fontId="17" fillId="0" borderId="19" xfId="0" applyFont="1" applyBorder="1" applyAlignment="1">
      <alignment vertical="center" wrapText="1"/>
    </xf>
    <xf numFmtId="0" fontId="16" fillId="0" borderId="33" xfId="0" applyFont="1" applyBorder="1" applyAlignment="1">
      <alignment horizontal="center" vertical="center"/>
    </xf>
    <xf numFmtId="0" fontId="18" fillId="0" borderId="28" xfId="0" applyFont="1" applyBorder="1" applyAlignment="1">
      <alignment horizontal="center" vertical="center"/>
    </xf>
    <xf numFmtId="0" fontId="21" fillId="0" borderId="0" xfId="0" applyFont="1"/>
    <xf numFmtId="0" fontId="21" fillId="0" borderId="0" xfId="0" applyFont="1" applyAlignment="1">
      <alignment horizontal="center" vertical="center"/>
    </xf>
    <xf numFmtId="0" fontId="16" fillId="0" borderId="20" xfId="0" applyFont="1" applyBorder="1" applyAlignment="1">
      <alignment horizontal="left" vertical="center"/>
    </xf>
    <xf numFmtId="0" fontId="0" fillId="0" borderId="0" xfId="0" applyAlignment="1">
      <alignment horizontal="left"/>
    </xf>
    <xf numFmtId="0" fontId="24" fillId="0" borderId="9" xfId="0" applyFont="1" applyBorder="1" applyAlignment="1">
      <alignment horizontal="left" vertical="center" wrapText="1"/>
    </xf>
    <xf numFmtId="0" fontId="27" fillId="5" borderId="12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" fillId="5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12" fillId="5" borderId="12" xfId="0" applyFont="1" applyFill="1" applyBorder="1" applyAlignment="1">
      <alignment horizontal="center" vertical="center" wrapText="1"/>
    </xf>
    <xf numFmtId="0" fontId="27" fillId="8" borderId="1" xfId="0" applyFont="1" applyFill="1" applyBorder="1" applyAlignment="1">
      <alignment horizontal="center" vertical="center" wrapText="1" readingOrder="1"/>
    </xf>
    <xf numFmtId="0" fontId="8" fillId="0" borderId="6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5" fillId="5" borderId="0" xfId="0" applyFont="1" applyFill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33" fillId="0" borderId="34" xfId="0" applyFont="1" applyBorder="1" applyAlignment="1">
      <alignment vertical="center"/>
    </xf>
    <xf numFmtId="0" fontId="34" fillId="0" borderId="34" xfId="0" applyFont="1" applyBorder="1" applyAlignment="1">
      <alignment horizontal="center" vertical="center" wrapText="1"/>
    </xf>
    <xf numFmtId="0" fontId="33" fillId="0" borderId="34" xfId="0" applyFont="1" applyBorder="1" applyAlignment="1">
      <alignment horizontal="center" vertical="center"/>
    </xf>
    <xf numFmtId="0" fontId="33" fillId="0" borderId="34" xfId="0" applyFont="1" applyBorder="1" applyAlignment="1">
      <alignment vertical="center" wrapText="1"/>
    </xf>
    <xf numFmtId="0" fontId="31" fillId="0" borderId="34" xfId="0" applyFont="1" applyBorder="1" applyAlignment="1">
      <alignment vertical="center"/>
    </xf>
    <xf numFmtId="0" fontId="31" fillId="0" borderId="34" xfId="0" applyFont="1" applyBorder="1" applyAlignment="1">
      <alignment horizontal="center" vertical="center"/>
    </xf>
    <xf numFmtId="0" fontId="31" fillId="0" borderId="34" xfId="0" applyFont="1" applyBorder="1" applyAlignment="1">
      <alignment vertical="center" wrapText="1"/>
    </xf>
    <xf numFmtId="0" fontId="2" fillId="0" borderId="0" xfId="0" applyFont="1" applyAlignment="1">
      <alignment vertical="center"/>
    </xf>
    <xf numFmtId="0" fontId="36" fillId="0" borderId="0" xfId="0" applyFont="1" applyAlignment="1">
      <alignment vertical="center"/>
    </xf>
    <xf numFmtId="0" fontId="2" fillId="2" borderId="0" xfId="0" applyFont="1" applyFill="1" applyAlignment="1">
      <alignment horizontal="left" vertical="center" wrapText="1"/>
    </xf>
    <xf numFmtId="0" fontId="29" fillId="8" borderId="1" xfId="0" applyFont="1" applyFill="1" applyBorder="1"/>
    <xf numFmtId="0" fontId="29" fillId="8" borderId="1" xfId="0" applyFont="1" applyFill="1" applyBorder="1" applyAlignment="1">
      <alignment vertical="center"/>
    </xf>
    <xf numFmtId="0" fontId="0" fillId="0" borderId="34" xfId="0" applyBorder="1" applyAlignment="1">
      <alignment horizontal="center" vertical="center"/>
    </xf>
    <xf numFmtId="0" fontId="15" fillId="0" borderId="34" xfId="0" applyFont="1" applyBorder="1" applyAlignment="1" applyProtection="1">
      <alignment horizontal="center" vertical="center"/>
      <protection locked="0"/>
    </xf>
    <xf numFmtId="0" fontId="15" fillId="0" borderId="34" xfId="0" applyFont="1" applyBorder="1" applyAlignment="1">
      <alignment horizontal="center" vertical="center"/>
    </xf>
    <xf numFmtId="0" fontId="0" fillId="7" borderId="34" xfId="0" applyFill="1" applyBorder="1" applyAlignment="1">
      <alignment horizontal="center" vertical="center"/>
    </xf>
    <xf numFmtId="0" fontId="28" fillId="7" borderId="34" xfId="0" applyFont="1" applyFill="1" applyBorder="1" applyAlignment="1" applyProtection="1">
      <alignment horizontal="center" vertical="center"/>
      <protection locked="0"/>
    </xf>
    <xf numFmtId="0" fontId="15" fillId="7" borderId="34" xfId="0" applyFont="1" applyFill="1" applyBorder="1" applyAlignment="1" applyProtection="1">
      <alignment horizontal="center" vertical="center"/>
      <protection locked="0"/>
    </xf>
    <xf numFmtId="0" fontId="15" fillId="7" borderId="34" xfId="0" applyFont="1" applyFill="1" applyBorder="1" applyAlignment="1">
      <alignment horizontal="center" vertical="center"/>
    </xf>
    <xf numFmtId="0" fontId="3" fillId="0" borderId="34" xfId="0" applyFont="1" applyBorder="1" applyAlignment="1">
      <alignment horizontal="center" vertical="center" wrapText="1"/>
    </xf>
    <xf numFmtId="0" fontId="0" fillId="0" borderId="34" xfId="0" applyBorder="1" applyAlignment="1">
      <alignment horizontal="center"/>
    </xf>
    <xf numFmtId="0" fontId="4" fillId="0" borderId="34" xfId="0" applyFont="1" applyBorder="1" applyAlignment="1">
      <alignment horizontal="center"/>
    </xf>
    <xf numFmtId="0" fontId="0" fillId="0" borderId="34" xfId="0" applyBorder="1" applyAlignment="1">
      <alignment horizontal="left" vertical="center"/>
    </xf>
    <xf numFmtId="0" fontId="33" fillId="2" borderId="34" xfId="0" applyFont="1" applyFill="1" applyBorder="1" applyAlignment="1">
      <alignment horizontal="center" vertical="center"/>
    </xf>
    <xf numFmtId="0" fontId="34" fillId="2" borderId="34" xfId="0" applyFont="1" applyFill="1" applyBorder="1" applyAlignment="1">
      <alignment horizontal="center" vertical="center" wrapText="1"/>
    </xf>
    <xf numFmtId="0" fontId="33" fillId="2" borderId="34" xfId="0" applyFont="1" applyFill="1" applyBorder="1" applyAlignment="1">
      <alignment vertical="center"/>
    </xf>
    <xf numFmtId="0" fontId="33" fillId="2" borderId="34" xfId="0" applyFont="1" applyFill="1" applyBorder="1" applyAlignment="1">
      <alignment vertical="center" wrapText="1"/>
    </xf>
    <xf numFmtId="0" fontId="40" fillId="0" borderId="17" xfId="0" applyFont="1" applyBorder="1" applyAlignment="1">
      <alignment vertical="center"/>
    </xf>
    <xf numFmtId="0" fontId="17" fillId="0" borderId="20" xfId="0" applyFont="1" applyBorder="1" applyAlignment="1">
      <alignment wrapText="1"/>
    </xf>
    <xf numFmtId="0" fontId="17" fillId="0" borderId="23" xfId="0" applyFont="1" applyBorder="1" applyAlignment="1">
      <alignment wrapText="1"/>
    </xf>
    <xf numFmtId="0" fontId="17" fillId="0" borderId="19" xfId="0" applyFont="1" applyBorder="1" applyAlignment="1">
      <alignment wrapText="1"/>
    </xf>
    <xf numFmtId="0" fontId="16" fillId="0" borderId="21" xfId="0" applyFont="1" applyBorder="1" applyAlignment="1">
      <alignment vertical="center"/>
    </xf>
    <xf numFmtId="0" fontId="18" fillId="0" borderId="24" xfId="0" applyFont="1" applyBorder="1" applyAlignment="1">
      <alignment horizontal="center" vertical="center"/>
    </xf>
    <xf numFmtId="0" fontId="18" fillId="0" borderId="20" xfId="0" applyFont="1" applyBorder="1" applyAlignment="1">
      <alignment horizontal="center" vertical="center"/>
    </xf>
    <xf numFmtId="0" fontId="18" fillId="0" borderId="19" xfId="0" applyFont="1" applyBorder="1" applyAlignment="1">
      <alignment horizontal="center" vertical="center"/>
    </xf>
    <xf numFmtId="0" fontId="16" fillId="0" borderId="25" xfId="0" applyFont="1" applyBorder="1" applyAlignment="1">
      <alignment horizontal="center" vertical="center"/>
    </xf>
    <xf numFmtId="0" fontId="16" fillId="0" borderId="23" xfId="0" applyFont="1" applyBorder="1" applyAlignment="1">
      <alignment vertical="center" wrapText="1"/>
    </xf>
    <xf numFmtId="0" fontId="17" fillId="0" borderId="22" xfId="0" applyFont="1" applyBorder="1" applyAlignment="1">
      <alignment vertical="center" wrapText="1"/>
    </xf>
    <xf numFmtId="0" fontId="17" fillId="0" borderId="26" xfId="0" applyFont="1" applyBorder="1" applyAlignment="1">
      <alignment vertical="center" wrapText="1"/>
    </xf>
    <xf numFmtId="0" fontId="17" fillId="0" borderId="22" xfId="0" applyFont="1" applyBorder="1" applyAlignment="1">
      <alignment vertical="center"/>
    </xf>
    <xf numFmtId="0" fontId="17" fillId="0" borderId="31" xfId="0" applyFont="1" applyBorder="1" applyAlignment="1">
      <alignment wrapText="1"/>
    </xf>
    <xf numFmtId="0" fontId="17" fillId="0" borderId="31" xfId="0" applyFont="1" applyBorder="1" applyAlignment="1">
      <alignment vertical="center" wrapText="1"/>
    </xf>
    <xf numFmtId="0" fontId="17" fillId="0" borderId="27" xfId="0" applyFont="1" applyBorder="1" applyAlignment="1">
      <alignment horizontal="left" vertical="center" wrapText="1"/>
    </xf>
    <xf numFmtId="0" fontId="17" fillId="0" borderId="30" xfId="0" applyFont="1" applyBorder="1" applyAlignment="1">
      <alignment vertical="center" wrapText="1"/>
    </xf>
    <xf numFmtId="0" fontId="16" fillId="0" borderId="26" xfId="0" applyFont="1" applyBorder="1" applyAlignment="1">
      <alignment vertical="center"/>
    </xf>
    <xf numFmtId="0" fontId="18" fillId="0" borderId="27" xfId="0" applyFont="1" applyBorder="1" applyAlignment="1">
      <alignment horizontal="center" vertical="center"/>
    </xf>
    <xf numFmtId="0" fontId="19" fillId="0" borderId="22" xfId="0" applyFont="1" applyBorder="1" applyAlignment="1">
      <alignment horizontal="center" vertical="center"/>
    </xf>
    <xf numFmtId="0" fontId="16" fillId="0" borderId="30" xfId="0" applyFont="1" applyBorder="1" applyAlignment="1">
      <alignment horizontal="center" vertical="center"/>
    </xf>
    <xf numFmtId="0" fontId="16" fillId="0" borderId="31" xfId="0" applyFont="1" applyBorder="1" applyAlignment="1">
      <alignment horizontal="center" vertical="center"/>
    </xf>
    <xf numFmtId="0" fontId="16" fillId="0" borderId="29" xfId="0" applyFont="1" applyBorder="1" applyAlignment="1">
      <alignment horizontal="center" vertical="center"/>
    </xf>
    <xf numFmtId="0" fontId="23" fillId="0" borderId="9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37" fillId="0" borderId="13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9" fillId="0" borderId="0" xfId="2" applyFont="1" applyAlignment="1">
      <alignment horizontal="right" vertical="center" wrapText="1"/>
    </xf>
    <xf numFmtId="0" fontId="32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4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1" fillId="0" borderId="0" xfId="0" applyFont="1" applyAlignment="1">
      <alignment horizontal="left" vertical="center" wrapText="1"/>
    </xf>
    <xf numFmtId="0" fontId="2" fillId="9" borderId="38" xfId="0" applyFont="1" applyFill="1" applyBorder="1" applyAlignment="1">
      <alignment horizontal="left" vertical="center" wrapText="1"/>
    </xf>
    <xf numFmtId="0" fontId="2" fillId="9" borderId="0" xfId="0" applyFont="1" applyFill="1" applyAlignment="1">
      <alignment horizontal="left" vertical="center" wrapText="1"/>
    </xf>
    <xf numFmtId="0" fontId="2" fillId="9" borderId="12" xfId="0" applyFont="1" applyFill="1" applyBorder="1" applyAlignment="1">
      <alignment horizontal="left" vertical="center" wrapText="1"/>
    </xf>
    <xf numFmtId="0" fontId="2" fillId="0" borderId="38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9" borderId="39" xfId="0" applyFont="1" applyFill="1" applyBorder="1" applyAlignment="1">
      <alignment horizontal="left" vertical="center" wrapText="1"/>
    </xf>
    <xf numFmtId="0" fontId="2" fillId="9" borderId="40" xfId="0" applyFont="1" applyFill="1" applyBorder="1" applyAlignment="1">
      <alignment horizontal="left" vertical="center" wrapText="1"/>
    </xf>
    <xf numFmtId="0" fontId="2" fillId="9" borderId="41" xfId="0" applyFont="1" applyFill="1" applyBorder="1" applyAlignment="1">
      <alignment horizontal="left" vertical="center" wrapText="1"/>
    </xf>
    <xf numFmtId="0" fontId="2" fillId="0" borderId="35" xfId="0" applyFont="1" applyBorder="1" applyAlignment="1">
      <alignment horizontal="left" vertical="center" wrapText="1"/>
    </xf>
    <xf numFmtId="0" fontId="2" fillId="0" borderId="36" xfId="0" applyFont="1" applyBorder="1" applyAlignment="1">
      <alignment horizontal="left" vertical="center" wrapText="1"/>
    </xf>
    <xf numFmtId="0" fontId="2" fillId="0" borderId="37" xfId="0" applyFont="1" applyBorder="1" applyAlignment="1">
      <alignment horizontal="left" vertical="center" wrapText="1"/>
    </xf>
  </cellXfs>
  <cellStyles count="3">
    <cellStyle name="Hiperlink" xfId="2" builtinId="8"/>
    <cellStyle name="Normal" xfId="0" builtinId="0"/>
    <cellStyle name="Normal 2" xfId="1" xr:uid="{00000000-0005-0000-0000-000002000000}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</dxfs>
  <tableStyles count="0" defaultTableStyle="TableStyleMedium9" defaultPivotStyle="PivotStyleLight16"/>
  <colors>
    <mruColors>
      <color rgb="FFF5F2BD"/>
      <color rgb="FF3D4AA0"/>
      <color rgb="FF10218B"/>
      <color rgb="FF0D4DA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1228725</xdr:colOff>
      <xdr:row>0</xdr:row>
      <xdr:rowOff>9525</xdr:rowOff>
    </xdr:from>
    <xdr:to>
      <xdr:col>3</xdr:col>
      <xdr:colOff>1800224</xdr:colOff>
      <xdr:row>3</xdr:row>
      <xdr:rowOff>90279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9790821A-9EB2-4FCC-834C-CF5FD4880C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b="19167"/>
        <a:stretch>
          <a:fillRect/>
        </a:stretch>
      </xdr:blipFill>
      <xdr:spPr>
        <a:xfrm>
          <a:off x="6353175" y="9525"/>
          <a:ext cx="571499" cy="604629"/>
        </a:xfrm>
        <a:prstGeom prst="rect">
          <a:avLst/>
        </a:prstGeom>
      </xdr:spPr>
    </xdr:pic>
    <xdr:clientData/>
  </xdr:twoCellAnchor>
  <xdr:twoCellAnchor>
    <xdr:from>
      <xdr:col>5</xdr:col>
      <xdr:colOff>1352550</xdr:colOff>
      <xdr:row>1</xdr:row>
      <xdr:rowOff>9525</xdr:rowOff>
    </xdr:from>
    <xdr:to>
      <xdr:col>7</xdr:col>
      <xdr:colOff>38100</xdr:colOff>
      <xdr:row>4</xdr:row>
      <xdr:rowOff>257175</xdr:rowOff>
    </xdr:to>
    <xdr:sp macro="" textlink="">
      <xdr:nvSpPr>
        <xdr:cNvPr id="5" name="Retângulo Arredondado 4">
          <a:extLst>
            <a:ext uri="{FF2B5EF4-FFF2-40B4-BE49-F238E27FC236}">
              <a16:creationId xmlns:a16="http://schemas.microsoft.com/office/drawing/2014/main" id="{FACDEBFD-6B01-C020-180D-48868D0A5B55}"/>
            </a:ext>
            <a:ext uri="{147F2762-F138-4A5C-976F-8EAC2B608ADB}">
              <a16:predDERef xmlns:a16="http://schemas.microsoft.com/office/drawing/2014/main" pred="{9790821A-9EB2-4FCC-834C-CF5FD4880C71}"/>
            </a:ext>
          </a:extLst>
        </xdr:cNvPr>
        <xdr:cNvSpPr/>
      </xdr:nvSpPr>
      <xdr:spPr>
        <a:xfrm>
          <a:off x="13001625" y="228600"/>
          <a:ext cx="4114800" cy="704850"/>
        </a:xfrm>
        <a:prstGeom prst="roundRect">
          <a:avLst/>
        </a:prstGeom>
      </xdr:spPr>
      <xdr:style>
        <a:lnRef idx="2">
          <a:schemeClr val="accent2">
            <a:shade val="15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spcFirstLastPara="0" vertOverflow="clip" horzOverflow="clip" wrap="square" lIns="91440" tIns="45720" rIns="91440" bIns="45720" rtlCol="0" anchor="t">
          <a:noAutofit/>
        </a:bodyPr>
        <a:lstStyle/>
        <a:p>
          <a:pPr marL="0" indent="0" algn="l"/>
          <a:r>
            <a:rPr lang="en-US" sz="1000" b="1" i="0" u="none" strike="noStrike">
              <a:solidFill>
                <a:schemeClr val="lt1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Instruções de Preenchimento:</a:t>
          </a:r>
        </a:p>
        <a:p>
          <a:pPr marL="0" indent="0" algn="l"/>
          <a:r>
            <a:rPr lang="en-US" sz="1000" b="1" i="0" u="none" strike="noStrike">
              <a:solidFill>
                <a:schemeClr val="lt1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1. Etapa Inicial:</a:t>
          </a:r>
          <a:r>
            <a:rPr lang="en-US" sz="1000" b="0" i="0" u="none" strike="noStrike">
              <a:solidFill>
                <a:schemeClr val="lt1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Comece preenchendo todos os campos desta aba atual.</a:t>
          </a:r>
          <a:endParaRPr lang="en-US" sz="1000" b="1" i="0" u="none" strike="noStrike">
            <a:solidFill>
              <a:schemeClr val="lt1"/>
            </a:solidFill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  <a:p>
          <a:pPr marL="0" indent="0" algn="l"/>
          <a:r>
            <a:rPr lang="en-US" sz="1000" b="1" i="0" u="none" strike="noStrike">
              <a:solidFill>
                <a:schemeClr val="lt1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2. Etapa Seguinte:</a:t>
          </a:r>
          <a:r>
            <a:rPr lang="en-US" sz="1000" b="0" i="0" u="none" strike="noStrike">
              <a:solidFill>
                <a:schemeClr val="lt1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Acesse a aba "2 - Dados - Unidades" e preencha os dados correspondentes à sua unidade.</a:t>
          </a:r>
        </a:p>
      </xdr:txBody>
    </xdr:sp>
    <xdr:clientData/>
  </xdr:twoCellAnchor>
  <xdr:twoCellAnchor editAs="oneCell">
    <xdr:from>
      <xdr:col>6</xdr:col>
      <xdr:colOff>2466975</xdr:colOff>
      <xdr:row>1</xdr:row>
      <xdr:rowOff>0</xdr:rowOff>
    </xdr:from>
    <xdr:to>
      <xdr:col>6</xdr:col>
      <xdr:colOff>2724150</xdr:colOff>
      <xdr:row>2</xdr:row>
      <xdr:rowOff>104775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5C021DBF-AD90-426C-A973-EC43CAAD121B}"/>
            </a:ext>
            <a:ext uri="{147F2762-F138-4A5C-976F-8EAC2B608ADB}">
              <a16:predDERef xmlns:a16="http://schemas.microsoft.com/office/drawing/2014/main" pred="{FACDEBFD-6B01-C020-180D-48868D0A5B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811625" y="219075"/>
          <a:ext cx="257175" cy="2571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695324</xdr:colOff>
      <xdr:row>1</xdr:row>
      <xdr:rowOff>47625</xdr:rowOff>
    </xdr:from>
    <xdr:to>
      <xdr:col>2</xdr:col>
      <xdr:colOff>1438275</xdr:colOff>
      <xdr:row>5</xdr:row>
      <xdr:rowOff>38100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5236E61E-F787-69C9-7887-7DBE5DEB64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b="19167"/>
        <a:stretch>
          <a:fillRect/>
        </a:stretch>
      </xdr:blipFill>
      <xdr:spPr>
        <a:xfrm>
          <a:off x="4257674" y="123825"/>
          <a:ext cx="742951" cy="695325"/>
        </a:xfrm>
        <a:prstGeom prst="rect">
          <a:avLst/>
        </a:prstGeom>
      </xdr:spPr>
    </xdr:pic>
    <xdr:clientData/>
  </xdr:twoCellAnchor>
  <xdr:twoCellAnchor editAs="oneCell">
    <xdr:from>
      <xdr:col>1</xdr:col>
      <xdr:colOff>1866900</xdr:colOff>
      <xdr:row>9</xdr:row>
      <xdr:rowOff>47625</xdr:rowOff>
    </xdr:from>
    <xdr:to>
      <xdr:col>2</xdr:col>
      <xdr:colOff>390525</xdr:colOff>
      <xdr:row>9</xdr:row>
      <xdr:rowOff>476250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E0B9B60C-6B97-477E-41A8-4EFAEC17339B}"/>
            </a:ext>
            <a:ext uri="{147F2762-F138-4A5C-976F-8EAC2B608ADB}">
              <a16:predDERef xmlns:a16="http://schemas.microsoft.com/office/drawing/2014/main" pred="{5236E61E-F787-69C9-7887-7DBE5DEB64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029075" y="1514475"/>
          <a:ext cx="428625" cy="428625"/>
        </a:xfrm>
        <a:prstGeom prst="rect">
          <a:avLst/>
        </a:prstGeom>
      </xdr:spPr>
    </xdr:pic>
    <xdr:clientData/>
  </xdr:twoCellAnchor>
  <xdr:twoCellAnchor editAs="oneCell">
    <xdr:from>
      <xdr:col>5</xdr:col>
      <xdr:colOff>1057275</xdr:colOff>
      <xdr:row>9</xdr:row>
      <xdr:rowOff>76200</xdr:rowOff>
    </xdr:from>
    <xdr:to>
      <xdr:col>5</xdr:col>
      <xdr:colOff>1438275</xdr:colOff>
      <xdr:row>9</xdr:row>
      <xdr:rowOff>485775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1DA58E27-24D8-432D-A56C-A30AC004D041}"/>
            </a:ext>
            <a:ext uri="{147F2762-F138-4A5C-976F-8EAC2B608ADB}">
              <a16:predDERef xmlns:a16="http://schemas.microsoft.com/office/drawing/2014/main" pred="{E0B9B60C-6B97-477E-41A8-4EFAEC1733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839450" y="1543050"/>
          <a:ext cx="381000" cy="4095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448235</xdr:colOff>
      <xdr:row>2</xdr:row>
      <xdr:rowOff>33618</xdr:rowOff>
    </xdr:from>
    <xdr:to>
      <xdr:col>2</xdr:col>
      <xdr:colOff>737908</xdr:colOff>
      <xdr:row>5</xdr:row>
      <xdr:rowOff>56590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5236E61E-F787-69C9-7887-7DBE5DEB64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b="19167"/>
        <a:stretch>
          <a:fillRect/>
        </a:stretch>
      </xdr:blipFill>
      <xdr:spPr>
        <a:xfrm>
          <a:off x="4291853" y="123265"/>
          <a:ext cx="742951" cy="6953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1228725</xdr:colOff>
      <xdr:row>0</xdr:row>
      <xdr:rowOff>9525</xdr:rowOff>
    </xdr:from>
    <xdr:to>
      <xdr:col>3</xdr:col>
      <xdr:colOff>1800224</xdr:colOff>
      <xdr:row>3</xdr:row>
      <xdr:rowOff>118854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9790821A-9EB2-4FCC-834C-CF5FD4880C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b="19167"/>
        <a:stretch>
          <a:fillRect/>
        </a:stretch>
      </xdr:blipFill>
      <xdr:spPr>
        <a:xfrm>
          <a:off x="6772275" y="9525"/>
          <a:ext cx="571499" cy="60462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361950</xdr:colOff>
      <xdr:row>0</xdr:row>
      <xdr:rowOff>200025</xdr:rowOff>
    </xdr:from>
    <xdr:to>
      <xdr:col>0</xdr:col>
      <xdr:colOff>1028700</xdr:colOff>
      <xdr:row>0</xdr:row>
      <xdr:rowOff>847725</xdr:rowOff>
    </xdr:to>
    <xdr:pic>
      <xdr:nvPicPr>
        <xdr:cNvPr id="16394" name="Imagem 2" descr="ufs_vertical_positiva">
          <a:extLst>
            <a:ext uri="{FF2B5EF4-FFF2-40B4-BE49-F238E27FC236}">
              <a16:creationId xmlns:a16="http://schemas.microsoft.com/office/drawing/2014/main" id="{00000000-0008-0000-0300-00000A4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61950" y="200025"/>
          <a:ext cx="6667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1"/>
  <dimension ref="A1:N43"/>
  <sheetViews>
    <sheetView showGridLines="0" tabSelected="1" workbookViewId="0">
      <pane ySplit="9" topLeftCell="A10" activePane="bottomLeft" state="frozen"/>
      <selection pane="bottomLeft" activeCell="E11" sqref="E11"/>
    </sheetView>
  </sheetViews>
  <sheetFormatPr defaultRowHeight="15"/>
  <cols>
    <col min="1" max="1" width="27.42578125" style="71" customWidth="1"/>
    <col min="2" max="2" width="31.85546875" style="69" customWidth="1"/>
    <col min="3" max="3" width="12.5703125" style="69" customWidth="1"/>
    <col min="4" max="4" width="33.7109375" style="71" customWidth="1"/>
    <col min="5" max="5" width="47.28515625" style="71" customWidth="1"/>
    <col min="6" max="6" width="35.42578125" style="79" customWidth="1"/>
    <col min="7" max="7" width="35.85546875" style="71" customWidth="1"/>
  </cols>
  <sheetData>
    <row r="1" spans="1:14" ht="17.25" customHeight="1">
      <c r="A1" s="140"/>
      <c r="B1" s="140"/>
      <c r="F1" s="141" t="s">
        <v>0</v>
      </c>
      <c r="G1" s="141"/>
    </row>
    <row r="2" spans="1:14" ht="12" customHeight="1">
      <c r="A2" s="142" t="s">
        <v>1</v>
      </c>
      <c r="B2" s="142"/>
      <c r="C2" s="142"/>
      <c r="D2" s="142"/>
      <c r="E2" s="142"/>
      <c r="F2" s="142"/>
      <c r="G2" s="142"/>
      <c r="H2" s="2"/>
      <c r="I2" s="2"/>
    </row>
    <row r="3" spans="1:14" ht="12" customHeight="1">
      <c r="A3" s="142" t="s">
        <v>2</v>
      </c>
      <c r="B3" s="142"/>
      <c r="C3" s="142"/>
      <c r="D3" s="142"/>
      <c r="E3" s="142"/>
      <c r="F3" s="142"/>
      <c r="G3" s="142"/>
      <c r="H3" s="2"/>
      <c r="I3" s="2"/>
      <c r="J3" s="2"/>
      <c r="K3" s="2"/>
      <c r="L3" s="2"/>
      <c r="M3" s="2"/>
      <c r="N3" s="2"/>
    </row>
    <row r="4" spans="1:14" ht="12" customHeight="1">
      <c r="C4" s="23"/>
      <c r="D4" s="72"/>
      <c r="E4" s="72"/>
      <c r="F4" s="77"/>
      <c r="G4" s="72"/>
      <c r="H4" s="2"/>
      <c r="I4" s="2"/>
      <c r="J4" s="2"/>
      <c r="K4" s="2"/>
      <c r="L4" s="2"/>
      <c r="M4" s="2"/>
      <c r="N4" s="2"/>
    </row>
    <row r="5" spans="1:14" ht="23.25">
      <c r="A5" s="143" t="s">
        <v>3</v>
      </c>
      <c r="B5" s="144"/>
      <c r="C5" s="144"/>
      <c r="D5" s="144"/>
      <c r="E5" s="144"/>
      <c r="F5" s="144"/>
      <c r="G5" s="144"/>
      <c r="H5" s="3"/>
      <c r="I5" s="3"/>
      <c r="J5" s="3"/>
      <c r="K5" s="3"/>
      <c r="L5" s="3"/>
      <c r="M5" s="3"/>
      <c r="N5" s="3"/>
    </row>
    <row r="6" spans="1:14" ht="3.75" customHeight="1">
      <c r="A6" s="70"/>
      <c r="B6" s="70"/>
      <c r="C6" s="70"/>
      <c r="D6" s="70"/>
      <c r="E6" s="70"/>
      <c r="F6" s="78"/>
      <c r="G6" s="70"/>
      <c r="H6" s="3"/>
      <c r="I6" s="3"/>
      <c r="J6" s="3"/>
      <c r="K6" s="3"/>
      <c r="L6" s="3"/>
      <c r="M6" s="3"/>
      <c r="N6" s="3"/>
    </row>
    <row r="7" spans="1:14" ht="6" customHeight="1"/>
    <row r="8" spans="1:14" ht="36.75" customHeight="1">
      <c r="A8" s="67" t="s">
        <v>4</v>
      </c>
      <c r="B8" s="131" t="s">
        <v>1011</v>
      </c>
      <c r="C8" s="132"/>
      <c r="D8" s="132"/>
      <c r="E8" s="132"/>
      <c r="F8" s="132"/>
      <c r="G8" s="133"/>
    </row>
    <row r="9" spans="1:14" ht="45" customHeight="1">
      <c r="A9" s="68" t="s">
        <v>6</v>
      </c>
      <c r="B9" s="68" t="s">
        <v>7</v>
      </c>
      <c r="C9" s="68" t="s">
        <v>8</v>
      </c>
      <c r="D9" s="68" t="s">
        <v>9</v>
      </c>
      <c r="E9" s="68" t="s">
        <v>10</v>
      </c>
      <c r="F9" s="73" t="s">
        <v>11</v>
      </c>
      <c r="G9" s="68" t="s">
        <v>12</v>
      </c>
    </row>
    <row r="10" spans="1:14" ht="24.75" customHeight="1">
      <c r="A10" s="83" t="s">
        <v>13</v>
      </c>
      <c r="B10" s="82"/>
      <c r="C10" s="83" t="s">
        <v>13</v>
      </c>
      <c r="D10" s="81" t="s">
        <v>14</v>
      </c>
      <c r="E10" s="81" t="s">
        <v>15</v>
      </c>
      <c r="F10" s="84"/>
      <c r="G10" s="81" t="s">
        <v>16</v>
      </c>
    </row>
    <row r="11" spans="1:14" ht="24.75" customHeight="1">
      <c r="A11" s="104" t="s">
        <v>17</v>
      </c>
      <c r="B11" s="105"/>
      <c r="C11" s="104" t="s">
        <v>13</v>
      </c>
      <c r="D11" s="106" t="s">
        <v>18</v>
      </c>
      <c r="E11" s="106" t="s">
        <v>19</v>
      </c>
      <c r="F11" s="107"/>
      <c r="G11" s="106" t="s">
        <v>20</v>
      </c>
    </row>
    <row r="12" spans="1:14" ht="24.75" customHeight="1">
      <c r="A12" s="83" t="s">
        <v>21</v>
      </c>
      <c r="B12" s="82"/>
      <c r="C12" s="83" t="s">
        <v>13</v>
      </c>
      <c r="D12" s="81" t="s">
        <v>22</v>
      </c>
      <c r="E12" s="81" t="s">
        <v>15</v>
      </c>
      <c r="F12" s="84"/>
      <c r="G12" s="81" t="s">
        <v>16</v>
      </c>
    </row>
    <row r="13" spans="1:14" ht="24.75" customHeight="1">
      <c r="A13" s="83" t="s">
        <v>23</v>
      </c>
      <c r="B13" s="82"/>
      <c r="C13" s="83" t="s">
        <v>17</v>
      </c>
      <c r="D13" s="81" t="s">
        <v>14</v>
      </c>
      <c r="E13" s="81" t="s">
        <v>24</v>
      </c>
      <c r="F13" s="84"/>
      <c r="G13" s="81" t="s">
        <v>16</v>
      </c>
    </row>
    <row r="14" spans="1:14" ht="24.75" customHeight="1">
      <c r="A14" s="83" t="s">
        <v>25</v>
      </c>
      <c r="B14" s="82"/>
      <c r="C14" s="83" t="s">
        <v>13</v>
      </c>
      <c r="D14" s="81" t="s">
        <v>26</v>
      </c>
      <c r="E14" s="81" t="s">
        <v>27</v>
      </c>
      <c r="F14" s="84"/>
      <c r="G14" s="81" t="s">
        <v>28</v>
      </c>
    </row>
    <row r="15" spans="1:14" ht="24.75" customHeight="1">
      <c r="A15" s="83"/>
      <c r="B15" s="82"/>
      <c r="C15" s="83"/>
      <c r="D15" s="81"/>
      <c r="E15" s="81"/>
      <c r="F15" s="84"/>
      <c r="G15" s="81"/>
    </row>
    <row r="16" spans="1:14" ht="24.75" customHeight="1">
      <c r="A16" s="83"/>
      <c r="B16" s="82"/>
      <c r="C16" s="83"/>
      <c r="D16" s="81"/>
      <c r="E16" s="81"/>
      <c r="F16" s="84"/>
      <c r="G16" s="81"/>
    </row>
    <row r="17" spans="1:7" ht="24.75" customHeight="1">
      <c r="A17" s="83"/>
      <c r="B17" s="82"/>
      <c r="C17" s="83"/>
      <c r="D17" s="81"/>
      <c r="E17" s="81"/>
      <c r="F17" s="84"/>
      <c r="G17" s="81"/>
    </row>
    <row r="18" spans="1:7" ht="24.75" customHeight="1">
      <c r="A18" s="83"/>
      <c r="B18" s="82"/>
      <c r="C18" s="83"/>
      <c r="D18" s="81"/>
      <c r="E18" s="81"/>
      <c r="F18" s="84"/>
      <c r="G18" s="81"/>
    </row>
    <row r="19" spans="1:7" ht="24.75" customHeight="1">
      <c r="A19" s="86"/>
      <c r="B19" s="82"/>
      <c r="C19" s="86"/>
      <c r="D19" s="85"/>
      <c r="E19" s="81"/>
      <c r="F19" s="84"/>
      <c r="G19" s="81"/>
    </row>
    <row r="20" spans="1:7" ht="24.75" customHeight="1">
      <c r="A20" s="86"/>
      <c r="B20" s="82"/>
      <c r="C20" s="86"/>
      <c r="D20" s="85"/>
      <c r="E20" s="85"/>
      <c r="F20" s="87"/>
      <c r="G20" s="85"/>
    </row>
    <row r="21" spans="1:7" ht="24.75" customHeight="1">
      <c r="A21" s="86"/>
      <c r="B21" s="82"/>
      <c r="C21" s="86"/>
      <c r="D21" s="85"/>
      <c r="E21" s="85"/>
      <c r="F21" s="87"/>
      <c r="G21" s="85"/>
    </row>
    <row r="22" spans="1:7" ht="24.75" customHeight="1">
      <c r="A22" s="86"/>
      <c r="B22" s="82"/>
      <c r="C22" s="86"/>
      <c r="D22" s="85"/>
      <c r="E22" s="85"/>
      <c r="F22" s="87"/>
      <c r="G22" s="85"/>
    </row>
    <row r="23" spans="1:7" ht="24.75" customHeight="1">
      <c r="A23" s="86"/>
      <c r="B23" s="82"/>
      <c r="C23" s="86"/>
      <c r="D23" s="85"/>
      <c r="E23" s="85"/>
      <c r="F23" s="87"/>
      <c r="G23" s="85"/>
    </row>
    <row r="24" spans="1:7" ht="24.75" customHeight="1">
      <c r="A24" s="86"/>
      <c r="B24" s="82"/>
      <c r="C24" s="86"/>
      <c r="D24" s="85"/>
      <c r="E24" s="85"/>
      <c r="F24" s="87"/>
      <c r="G24" s="85"/>
    </row>
    <row r="25" spans="1:7" ht="24.75" customHeight="1">
      <c r="A25" s="86"/>
      <c r="B25" s="82"/>
      <c r="C25" s="86"/>
      <c r="D25" s="85"/>
      <c r="E25" s="85"/>
      <c r="F25" s="87"/>
      <c r="G25" s="85"/>
    </row>
    <row r="26" spans="1:7" ht="24.75" customHeight="1">
      <c r="A26" s="86"/>
      <c r="B26" s="82"/>
      <c r="C26" s="86"/>
      <c r="D26" s="85"/>
      <c r="E26" s="85"/>
      <c r="F26" s="87"/>
      <c r="G26" s="85"/>
    </row>
    <row r="27" spans="1:7" ht="24.75" customHeight="1">
      <c r="A27" s="86"/>
      <c r="B27" s="82"/>
      <c r="C27" s="86"/>
      <c r="D27" s="85"/>
      <c r="E27" s="85"/>
      <c r="F27" s="87"/>
      <c r="G27" s="85"/>
    </row>
    <row r="28" spans="1:7" ht="24.75" customHeight="1">
      <c r="A28" s="86"/>
      <c r="B28" s="82"/>
      <c r="C28" s="86"/>
      <c r="D28" s="85"/>
      <c r="E28" s="85"/>
      <c r="F28" s="87"/>
      <c r="G28" s="85"/>
    </row>
    <row r="29" spans="1:7" ht="24.75" customHeight="1">
      <c r="A29" s="86"/>
      <c r="B29" s="82"/>
      <c r="C29" s="86"/>
      <c r="D29" s="85"/>
      <c r="E29" s="85"/>
      <c r="F29" s="87"/>
      <c r="G29" s="85"/>
    </row>
    <row r="30" spans="1:7" ht="24.75" customHeight="1">
      <c r="A30" s="86"/>
      <c r="B30" s="82"/>
      <c r="C30" s="86"/>
      <c r="D30" s="85"/>
      <c r="E30" s="85"/>
      <c r="F30" s="87"/>
      <c r="G30" s="85"/>
    </row>
    <row r="31" spans="1:7" ht="24.75" customHeight="1">
      <c r="A31" s="86"/>
      <c r="B31" s="82"/>
      <c r="C31" s="86"/>
      <c r="D31" s="85"/>
      <c r="E31" s="85"/>
      <c r="F31" s="87"/>
      <c r="G31" s="85"/>
    </row>
    <row r="32" spans="1:7" ht="24.75" customHeight="1">
      <c r="A32" s="86"/>
      <c r="B32" s="82"/>
      <c r="C32" s="86"/>
      <c r="D32" s="85"/>
      <c r="E32" s="85"/>
      <c r="F32" s="87"/>
      <c r="G32" s="85"/>
    </row>
    <row r="33" spans="1:7" ht="24.75" customHeight="1">
      <c r="A33" s="86"/>
      <c r="B33" s="82"/>
      <c r="C33" s="86"/>
      <c r="D33" s="85"/>
      <c r="E33" s="85"/>
      <c r="F33" s="87"/>
      <c r="G33" s="85"/>
    </row>
    <row r="34" spans="1:7" ht="24.75" customHeight="1">
      <c r="A34" s="86"/>
      <c r="B34" s="82"/>
      <c r="C34" s="86"/>
      <c r="D34" s="85"/>
      <c r="E34" s="85"/>
      <c r="F34" s="87"/>
      <c r="G34" s="85"/>
    </row>
    <row r="35" spans="1:7" ht="24.75" customHeight="1">
      <c r="A35" s="86"/>
      <c r="B35" s="82"/>
      <c r="C35" s="86"/>
      <c r="D35" s="85"/>
      <c r="E35" s="85"/>
      <c r="F35" s="87"/>
      <c r="G35" s="85"/>
    </row>
    <row r="36" spans="1:7" ht="24.75" customHeight="1">
      <c r="A36" s="86"/>
      <c r="B36" s="82"/>
      <c r="C36" s="86"/>
      <c r="D36" s="85"/>
      <c r="E36" s="85"/>
      <c r="F36" s="87"/>
      <c r="G36" s="85"/>
    </row>
    <row r="37" spans="1:7" ht="24.75" customHeight="1">
      <c r="A37" s="86"/>
      <c r="B37" s="82"/>
      <c r="C37" s="86"/>
      <c r="D37" s="85"/>
      <c r="E37" s="85"/>
      <c r="F37" s="87"/>
      <c r="G37" s="85"/>
    </row>
    <row r="38" spans="1:7" ht="13.5" customHeight="1">
      <c r="A38" s="134" t="s">
        <v>29</v>
      </c>
      <c r="B38" s="135"/>
      <c r="C38" s="135"/>
      <c r="D38" s="135"/>
      <c r="E38" s="135"/>
      <c r="F38" s="135"/>
      <c r="G38" s="136"/>
    </row>
    <row r="39" spans="1:7" ht="13.5" customHeight="1">
      <c r="A39" s="137"/>
      <c r="B39" s="138"/>
      <c r="C39" s="138"/>
      <c r="D39" s="138"/>
      <c r="E39" s="138"/>
      <c r="F39" s="138"/>
      <c r="G39" s="139"/>
    </row>
    <row r="40" spans="1:7">
      <c r="A40" s="71" t="s">
        <v>30</v>
      </c>
    </row>
    <row r="43" spans="1:7">
      <c r="E43" s="69"/>
      <c r="F43" s="80"/>
    </row>
  </sheetData>
  <mergeCells count="7">
    <mergeCell ref="B8:G8"/>
    <mergeCell ref="A38:G39"/>
    <mergeCell ref="A1:B1"/>
    <mergeCell ref="F1:G1"/>
    <mergeCell ref="A2:G2"/>
    <mergeCell ref="A3:G3"/>
    <mergeCell ref="A5:G5"/>
  </mergeCells>
  <conditionalFormatting sqref="B10:B37">
    <cfRule type="containsText" dxfId="1" priority="1" operator="containsText" text="ATIVO">
      <formula>NOT(ISERROR(SEARCH("ATIVO",B10)))</formula>
    </cfRule>
    <cfRule type="containsText" dxfId="0" priority="2" operator="containsText" text="VEDADO PROVIMENTO">
      <formula>NOT(ISERROR(SEARCH("VEDADO PROVIMENTO",B10)))</formula>
    </cfRule>
  </conditionalFormatting>
  <dataValidations count="1">
    <dataValidation type="whole" allowBlank="1" showInputMessage="1" showErrorMessage="1" sqref="A10:A37" xr:uid="{67C9480D-7D71-4ADB-BFBC-CA55B96E1D08}">
      <formula1>1</formula1>
      <formula2>100</formula2>
    </dataValidation>
  </dataValidations>
  <hyperlinks>
    <hyperlink ref="F1:G1" location="Orientações!A1" display="Em caso de dúvidas acesse a aba &quot;Orientações&quot; clicando aqui." xr:uid="{00000000-0004-0000-0000-000000000000}"/>
  </hyperlinks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2000000}">
          <x14:formula1>
            <xm:f>Listas!$C$4:$C$7</xm:f>
          </x14:formula1>
          <xm:sqref>F10:F37</xm:sqref>
        </x14:dataValidation>
        <x14:dataValidation type="list" allowBlank="1" showInputMessage="1" showErrorMessage="1" xr:uid="{00000000-0002-0000-0000-000000000000}">
          <x14:formula1>
            <xm:f>'Cargos Ativos'!$A$186:$A$346</xm:f>
          </x14:formula1>
          <xm:sqref>B10:B37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2"/>
  <dimension ref="A1:O100"/>
  <sheetViews>
    <sheetView showGridLines="0" workbookViewId="0">
      <pane ySplit="11" topLeftCell="A12" activePane="bottomLeft" state="frozen"/>
      <selection pane="bottomLeft" activeCell="A14" sqref="A14"/>
    </sheetView>
  </sheetViews>
  <sheetFormatPr defaultRowHeight="15"/>
  <cols>
    <col min="1" max="1" width="28.42578125" customWidth="1"/>
    <col min="2" max="8" width="25" customWidth="1"/>
  </cols>
  <sheetData>
    <row r="1" spans="1:15" ht="6" customHeight="1"/>
    <row r="2" spans="1:15" ht="6" customHeight="1"/>
    <row r="4" spans="1:15" ht="17.25" customHeight="1">
      <c r="A4" s="145" t="s">
        <v>1</v>
      </c>
      <c r="B4" s="145"/>
      <c r="C4" s="145"/>
      <c r="D4" s="145"/>
      <c r="E4" s="145"/>
      <c r="F4" s="145"/>
      <c r="G4" s="145"/>
      <c r="H4" s="145"/>
      <c r="I4" s="2"/>
      <c r="J4" s="2"/>
    </row>
    <row r="5" spans="1:15" ht="17.25" customHeight="1">
      <c r="A5" s="145" t="s">
        <v>2</v>
      </c>
      <c r="B5" s="145"/>
      <c r="C5" s="145"/>
      <c r="D5" s="145"/>
      <c r="E5" s="145"/>
      <c r="F5" s="145"/>
      <c r="G5" s="145"/>
      <c r="H5" s="145"/>
      <c r="I5" s="2"/>
      <c r="J5" s="2"/>
      <c r="K5" s="2"/>
      <c r="L5" s="2"/>
      <c r="M5" s="2"/>
      <c r="N5" s="2"/>
      <c r="O5" s="2"/>
    </row>
    <row r="6" spans="1:15" ht="23.25"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</row>
    <row r="7" spans="1:15" ht="23.25">
      <c r="A7" s="146" t="s">
        <v>31</v>
      </c>
      <c r="B7" s="146"/>
      <c r="C7" s="146"/>
      <c r="D7" s="146"/>
      <c r="E7" s="146"/>
      <c r="F7" s="146"/>
      <c r="G7" s="146"/>
      <c r="H7" s="146"/>
      <c r="I7" s="3"/>
      <c r="J7" s="3"/>
      <c r="K7" s="3"/>
      <c r="L7" s="3"/>
      <c r="M7" s="3"/>
      <c r="N7" s="3"/>
      <c r="O7" s="3"/>
    </row>
    <row r="8" spans="1:15" ht="3.75" customHeight="1">
      <c r="A8" s="21"/>
      <c r="B8" s="21"/>
      <c r="C8" s="21"/>
      <c r="D8" s="21"/>
      <c r="E8" s="21"/>
      <c r="F8" s="21"/>
      <c r="G8" s="21"/>
      <c r="H8" s="21"/>
      <c r="I8" s="3"/>
      <c r="J8" s="3"/>
      <c r="K8" s="3"/>
      <c r="L8" s="3"/>
      <c r="M8" s="3"/>
      <c r="N8" s="3"/>
      <c r="O8" s="3"/>
    </row>
    <row r="9" spans="1:15" ht="3.75" customHeight="1">
      <c r="A9" s="21"/>
      <c r="B9" s="21"/>
      <c r="C9" s="21"/>
      <c r="D9" s="21"/>
      <c r="E9" s="21"/>
      <c r="F9" s="21"/>
      <c r="G9" s="21"/>
      <c r="H9" s="21"/>
      <c r="I9" s="3"/>
      <c r="J9" s="3"/>
      <c r="K9" s="3"/>
      <c r="L9" s="3"/>
      <c r="M9" s="3"/>
      <c r="N9" s="3"/>
      <c r="O9" s="3"/>
    </row>
    <row r="10" spans="1:15" ht="43.5" customHeight="1">
      <c r="A10" s="147" t="s">
        <v>32</v>
      </c>
      <c r="B10" s="147"/>
      <c r="C10" s="147"/>
      <c r="D10" s="147"/>
      <c r="E10" s="147"/>
      <c r="F10" s="147"/>
      <c r="G10" s="147"/>
      <c r="H10" s="147"/>
    </row>
    <row r="11" spans="1:15" ht="51.75" customHeight="1">
      <c r="A11" s="22" t="s">
        <v>33</v>
      </c>
      <c r="B11" s="22" t="s">
        <v>34</v>
      </c>
      <c r="C11" s="22" t="s">
        <v>35</v>
      </c>
      <c r="D11" s="22" t="s">
        <v>36</v>
      </c>
      <c r="E11" s="22" t="s">
        <v>37</v>
      </c>
      <c r="F11" s="22" t="s">
        <v>38</v>
      </c>
      <c r="G11" s="22" t="s">
        <v>39</v>
      </c>
      <c r="H11" s="22" t="s">
        <v>40</v>
      </c>
    </row>
    <row r="12" spans="1:15" ht="23.25" customHeight="1">
      <c r="A12" s="93" t="s">
        <v>1010</v>
      </c>
      <c r="B12" s="94"/>
      <c r="C12" s="94"/>
      <c r="D12" s="94"/>
      <c r="E12" s="94"/>
      <c r="F12" s="95" t="str">
        <f>IF(B12="","",IF(B12&lt;2,"Sim","Não"))</f>
        <v/>
      </c>
      <c r="G12" s="94"/>
      <c r="H12" s="94"/>
    </row>
    <row r="13" spans="1:15" ht="23.25" customHeight="1">
      <c r="A13" s="96" t="s">
        <v>769</v>
      </c>
      <c r="B13" s="97"/>
      <c r="C13" s="98"/>
      <c r="D13" s="98"/>
      <c r="E13" s="98"/>
      <c r="F13" s="99" t="str">
        <f>IF(B13="","",IF(B13&lt;2,"Sim","Não"))</f>
        <v/>
      </c>
      <c r="G13" s="98"/>
      <c r="H13" s="98"/>
    </row>
    <row r="14" spans="1:15" ht="23.25" customHeight="1">
      <c r="A14" s="93" t="str">
        <f>IFERROR(INDEX('Base-Unidades'!$E$1:$E$1090, _xlfn.AGGREGATE(15, 6, (ROW('Base-Unidades'!$C$1:$C$1090)-ROW('Base-Unidades'!$C$1)+1)/--('Base-Unidades'!$C$1:$C$1090='1 - Solicitação'!$B$8), ROWS($A$12:A14))), "")</f>
        <v/>
      </c>
      <c r="B14" s="94"/>
      <c r="C14" s="94"/>
      <c r="D14" s="94"/>
      <c r="E14" s="94"/>
      <c r="F14" s="95" t="str">
        <f>IF(B14="","",IF(B14&lt;2,"Sim","Não"))</f>
        <v/>
      </c>
      <c r="G14" s="94"/>
      <c r="H14" s="94"/>
    </row>
    <row r="15" spans="1:15" ht="23.25" customHeight="1">
      <c r="A15" s="96" t="str">
        <f>IFERROR(INDEX('Base-Unidades'!$E$1:$E$1090, _xlfn.AGGREGATE(15, 6, (ROW('Base-Unidades'!$C$1:$C$1090)-ROW('Base-Unidades'!$C$1)+1)/--('Base-Unidades'!$C$1:$C$1090='1 - Solicitação'!$B$8), ROWS($A$12:A15))), "")</f>
        <v/>
      </c>
      <c r="B15" s="97"/>
      <c r="C15" s="98"/>
      <c r="D15" s="98"/>
      <c r="E15" s="98"/>
      <c r="F15" s="99" t="str">
        <f>IF(B15="","",IF(B15&lt;2,"Sim","Não"))</f>
        <v/>
      </c>
      <c r="G15" s="98"/>
      <c r="H15" s="98"/>
    </row>
    <row r="16" spans="1:15" ht="23.25" customHeight="1">
      <c r="A16" s="93" t="str">
        <f>IFERROR(INDEX('Base-Unidades'!$E$1:$E$1090, _xlfn.AGGREGATE(15, 6, (ROW('Base-Unidades'!$C$1:$C$1090)-ROW('Base-Unidades'!$C$1)+1)/--('Base-Unidades'!$C$1:$C$1090='1 - Solicitação'!$B$8), ROWS($A$12:A16))), "")</f>
        <v/>
      </c>
      <c r="B16" s="94"/>
      <c r="C16" s="94"/>
      <c r="D16" s="94"/>
      <c r="E16" s="94"/>
      <c r="F16" s="95" t="str">
        <f t="shared" ref="F16:F79" si="0">IF(B16="","",IF(B16&lt;2,"Sim","Não"))</f>
        <v/>
      </c>
      <c r="G16" s="94"/>
      <c r="H16" s="94"/>
    </row>
    <row r="17" spans="1:8" ht="23.25" customHeight="1">
      <c r="A17" s="96" t="str">
        <f>IFERROR(INDEX('Base-Unidades'!$E$1:$E$1090, _xlfn.AGGREGATE(15, 6, (ROW('Base-Unidades'!$C$1:$C$1090)-ROW('Base-Unidades'!$C$1)+1)/--('Base-Unidades'!$C$1:$C$1090='1 - Solicitação'!$B$8), ROWS($A$12:A17))), "")</f>
        <v/>
      </c>
      <c r="B17" s="97"/>
      <c r="C17" s="98"/>
      <c r="D17" s="98"/>
      <c r="E17" s="98"/>
      <c r="F17" s="99" t="str">
        <f t="shared" si="0"/>
        <v/>
      </c>
      <c r="G17" s="98"/>
      <c r="H17" s="98"/>
    </row>
    <row r="18" spans="1:8" ht="23.25" customHeight="1">
      <c r="A18" s="93" t="str">
        <f>IFERROR(INDEX('Base-Unidades'!$E$1:$E$1090, _xlfn.AGGREGATE(15, 6, (ROW('Base-Unidades'!$C$1:$C$1090)-ROW('Base-Unidades'!$C$1)+1)/--('Base-Unidades'!$C$1:$C$1090='1 - Solicitação'!$B$8), ROWS($A$12:A18))), "")</f>
        <v/>
      </c>
      <c r="B18" s="94"/>
      <c r="C18" s="94"/>
      <c r="D18" s="94"/>
      <c r="E18" s="94"/>
      <c r="F18" s="95" t="str">
        <f t="shared" si="0"/>
        <v/>
      </c>
      <c r="G18" s="94"/>
      <c r="H18" s="94"/>
    </row>
    <row r="19" spans="1:8" ht="23.25" customHeight="1">
      <c r="A19" s="96" t="str">
        <f>IFERROR(INDEX('Base-Unidades'!$E$1:$E$1090, _xlfn.AGGREGATE(15, 6, (ROW('Base-Unidades'!$C$1:$C$1090)-ROW('Base-Unidades'!$C$1)+1)/--('Base-Unidades'!$C$1:$C$1090='1 - Solicitação'!$B$8), ROWS($A$12:A19))), "")</f>
        <v/>
      </c>
      <c r="B19" s="97"/>
      <c r="C19" s="98"/>
      <c r="D19" s="98"/>
      <c r="E19" s="98"/>
      <c r="F19" s="99" t="str">
        <f t="shared" si="0"/>
        <v/>
      </c>
      <c r="G19" s="98"/>
      <c r="H19" s="98"/>
    </row>
    <row r="20" spans="1:8" ht="23.25" customHeight="1">
      <c r="A20" s="93" t="str">
        <f>IFERROR(INDEX('Base-Unidades'!$E$1:$E$1090, _xlfn.AGGREGATE(15, 6, (ROW('Base-Unidades'!$C$1:$C$1090)-ROW('Base-Unidades'!$C$1)+1)/--('Base-Unidades'!$C$1:$C$1090='1 - Solicitação'!$B$8), ROWS($A$12:A20))), "")</f>
        <v/>
      </c>
      <c r="B20" s="94"/>
      <c r="C20" s="94"/>
      <c r="D20" s="94"/>
      <c r="E20" s="94"/>
      <c r="F20" s="95" t="str">
        <f t="shared" si="0"/>
        <v/>
      </c>
      <c r="G20" s="94"/>
      <c r="H20" s="94"/>
    </row>
    <row r="21" spans="1:8" ht="23.25" customHeight="1">
      <c r="A21" s="96" t="str">
        <f>IFERROR(INDEX('Base-Unidades'!$E$1:$E$1090, _xlfn.AGGREGATE(15, 6, (ROW('Base-Unidades'!$C$1:$C$1090)-ROW('Base-Unidades'!$C$1)+1)/--('Base-Unidades'!$C$1:$C$1090='1 - Solicitação'!$B$8), ROWS($A$12:A21))), "")</f>
        <v/>
      </c>
      <c r="B21" s="97"/>
      <c r="C21" s="98"/>
      <c r="D21" s="98"/>
      <c r="E21" s="98"/>
      <c r="F21" s="99" t="str">
        <f t="shared" si="0"/>
        <v/>
      </c>
      <c r="G21" s="98"/>
      <c r="H21" s="98"/>
    </row>
    <row r="22" spans="1:8" ht="23.25" customHeight="1">
      <c r="A22" s="93" t="str">
        <f>IFERROR(INDEX('Base-Unidades'!$E$1:$E$1090, _xlfn.AGGREGATE(15, 6, (ROW('Base-Unidades'!$C$1:$C$1090)-ROW('Base-Unidades'!$C$1)+1)/--('Base-Unidades'!$C$1:$C$1090='1 - Solicitação'!$B$8), ROWS($A$12:A22))), "")</f>
        <v/>
      </c>
      <c r="B22" s="94"/>
      <c r="C22" s="94"/>
      <c r="D22" s="94"/>
      <c r="E22" s="94"/>
      <c r="F22" s="95" t="str">
        <f t="shared" si="0"/>
        <v/>
      </c>
      <c r="G22" s="94"/>
      <c r="H22" s="94"/>
    </row>
    <row r="23" spans="1:8" ht="23.25" customHeight="1">
      <c r="A23" s="96" t="str">
        <f>IFERROR(INDEX('Base-Unidades'!$E$1:$E$1090, _xlfn.AGGREGATE(15, 6, (ROW('Base-Unidades'!$C$1:$C$1090)-ROW('Base-Unidades'!$C$1)+1)/--('Base-Unidades'!$C$1:$C$1090='1 - Solicitação'!$B$8), ROWS($A$12:A23))), "")</f>
        <v/>
      </c>
      <c r="B23" s="97"/>
      <c r="C23" s="98"/>
      <c r="D23" s="98"/>
      <c r="E23" s="98"/>
      <c r="F23" s="99" t="str">
        <f t="shared" si="0"/>
        <v/>
      </c>
      <c r="G23" s="98"/>
      <c r="H23" s="98"/>
    </row>
    <row r="24" spans="1:8" ht="23.25" customHeight="1">
      <c r="A24" s="93" t="str">
        <f>IFERROR(INDEX('Base-Unidades'!$E$1:$E$1090, _xlfn.AGGREGATE(15, 6, (ROW('Base-Unidades'!$C$1:$C$1090)-ROW('Base-Unidades'!$C$1)+1)/--('Base-Unidades'!$C$1:$C$1090='1 - Solicitação'!$B$8), ROWS($A$12:A24))), "")</f>
        <v/>
      </c>
      <c r="B24" s="94"/>
      <c r="C24" s="94"/>
      <c r="D24" s="94"/>
      <c r="E24" s="94"/>
      <c r="F24" s="95" t="str">
        <f t="shared" si="0"/>
        <v/>
      </c>
      <c r="G24" s="94"/>
      <c r="H24" s="94"/>
    </row>
    <row r="25" spans="1:8" ht="23.25" customHeight="1">
      <c r="A25" s="96" t="str">
        <f>IFERROR(INDEX('Base-Unidades'!$E$1:$E$1090, _xlfn.AGGREGATE(15, 6, (ROW('Base-Unidades'!$C$1:$C$1090)-ROW('Base-Unidades'!$C$1)+1)/--('Base-Unidades'!$C$1:$C$1090='1 - Solicitação'!$B$8), ROWS($A$12:A25))), "")</f>
        <v/>
      </c>
      <c r="B25" s="97"/>
      <c r="C25" s="98"/>
      <c r="D25" s="98"/>
      <c r="E25" s="98"/>
      <c r="F25" s="99" t="str">
        <f t="shared" si="0"/>
        <v/>
      </c>
      <c r="G25" s="98"/>
      <c r="H25" s="98"/>
    </row>
    <row r="26" spans="1:8" ht="23.25" customHeight="1">
      <c r="A26" s="93" t="str">
        <f>IFERROR(INDEX('Base-Unidades'!$E$1:$E$1090, _xlfn.AGGREGATE(15, 6, (ROW('Base-Unidades'!$C$1:$C$1090)-ROW('Base-Unidades'!$C$1)+1)/--('Base-Unidades'!$C$1:$C$1090='1 - Solicitação'!$B$8), ROWS($A$12:A26))), "")</f>
        <v/>
      </c>
      <c r="B26" s="94"/>
      <c r="C26" s="94"/>
      <c r="D26" s="94"/>
      <c r="E26" s="94"/>
      <c r="F26" s="95" t="str">
        <f t="shared" si="0"/>
        <v/>
      </c>
      <c r="G26" s="94"/>
      <c r="H26" s="94"/>
    </row>
    <row r="27" spans="1:8" ht="23.25" customHeight="1">
      <c r="A27" s="96" t="str">
        <f>IFERROR(INDEX('Base-Unidades'!$E$1:$E$1090, _xlfn.AGGREGATE(15, 6, (ROW('Base-Unidades'!$C$1:$C$1090)-ROW('Base-Unidades'!$C$1)+1)/--('Base-Unidades'!$C$1:$C$1090='1 - Solicitação'!$B$8), ROWS($A$12:A27))), "")</f>
        <v/>
      </c>
      <c r="B27" s="97"/>
      <c r="C27" s="98"/>
      <c r="D27" s="98"/>
      <c r="E27" s="98"/>
      <c r="F27" s="99" t="str">
        <f t="shared" si="0"/>
        <v/>
      </c>
      <c r="G27" s="98"/>
      <c r="H27" s="98"/>
    </row>
    <row r="28" spans="1:8" ht="23.25" customHeight="1">
      <c r="A28" s="93" t="str">
        <f>IFERROR(INDEX('Base-Unidades'!$E$1:$E$1090, _xlfn.AGGREGATE(15, 6, (ROW('Base-Unidades'!$C$1:$C$1090)-ROW('Base-Unidades'!$C$1)+1)/--('Base-Unidades'!$C$1:$C$1090='1 - Solicitação'!$B$8), ROWS($A$12:A28))), "")</f>
        <v/>
      </c>
      <c r="B28" s="94"/>
      <c r="C28" s="94"/>
      <c r="D28" s="94"/>
      <c r="E28" s="94"/>
      <c r="F28" s="95" t="str">
        <f t="shared" si="0"/>
        <v/>
      </c>
      <c r="G28" s="94"/>
      <c r="H28" s="94"/>
    </row>
    <row r="29" spans="1:8" ht="23.25" customHeight="1">
      <c r="A29" s="96" t="str">
        <f>IFERROR(INDEX('Base-Unidades'!$E$1:$E$1090, _xlfn.AGGREGATE(15, 6, (ROW('Base-Unidades'!$C$1:$C$1090)-ROW('Base-Unidades'!$C$1)+1)/--('Base-Unidades'!$C$1:$C$1090='1 - Solicitação'!$B$8), ROWS($A$12:A29))), "")</f>
        <v/>
      </c>
      <c r="B29" s="97"/>
      <c r="C29" s="98"/>
      <c r="D29" s="98"/>
      <c r="E29" s="98"/>
      <c r="F29" s="99" t="str">
        <f t="shared" si="0"/>
        <v/>
      </c>
      <c r="G29" s="98"/>
      <c r="H29" s="98"/>
    </row>
    <row r="30" spans="1:8" ht="23.25" customHeight="1">
      <c r="A30" s="93" t="str">
        <f>IFERROR(INDEX('Base-Unidades'!$E$1:$E$1090, _xlfn.AGGREGATE(15, 6, (ROW('Base-Unidades'!$C$1:$C$1090)-ROW('Base-Unidades'!$C$1)+1)/--('Base-Unidades'!$C$1:$C$1090='1 - Solicitação'!$B$8), ROWS($A$12:A30))), "")</f>
        <v/>
      </c>
      <c r="B30" s="94"/>
      <c r="C30" s="94"/>
      <c r="D30" s="94"/>
      <c r="E30" s="94"/>
      <c r="F30" s="95" t="str">
        <f t="shared" si="0"/>
        <v/>
      </c>
      <c r="G30" s="94"/>
      <c r="H30" s="94"/>
    </row>
    <row r="31" spans="1:8" ht="23.25" customHeight="1">
      <c r="A31" s="96" t="str">
        <f>IFERROR(INDEX('Base-Unidades'!$E$1:$E$1090, _xlfn.AGGREGATE(15, 6, (ROW('Base-Unidades'!$C$1:$C$1090)-ROW('Base-Unidades'!$C$1)+1)/--('Base-Unidades'!$C$1:$C$1090='1 - Solicitação'!$B$8), ROWS($A$12:A31))), "")</f>
        <v/>
      </c>
      <c r="B31" s="97"/>
      <c r="C31" s="98"/>
      <c r="D31" s="98"/>
      <c r="E31" s="98"/>
      <c r="F31" s="99" t="str">
        <f t="shared" si="0"/>
        <v/>
      </c>
      <c r="G31" s="98"/>
      <c r="H31" s="98"/>
    </row>
    <row r="32" spans="1:8" ht="23.25" customHeight="1">
      <c r="A32" s="93" t="str">
        <f>IFERROR(INDEX('Base-Unidades'!$E$1:$E$1090, _xlfn.AGGREGATE(15, 6, (ROW('Base-Unidades'!$C$1:$C$1090)-ROW('Base-Unidades'!$C$1)+1)/--('Base-Unidades'!$C$1:$C$1090='1 - Solicitação'!$B$8), ROWS($A$12:A32))), "")</f>
        <v/>
      </c>
      <c r="B32" s="94"/>
      <c r="C32" s="94"/>
      <c r="D32" s="94"/>
      <c r="E32" s="94"/>
      <c r="F32" s="95" t="str">
        <f t="shared" si="0"/>
        <v/>
      </c>
      <c r="G32" s="94"/>
      <c r="H32" s="94"/>
    </row>
    <row r="33" spans="1:8" ht="23.25" customHeight="1">
      <c r="A33" s="96" t="str">
        <f>IFERROR(INDEX('Base-Unidades'!$E$1:$E$1090, _xlfn.AGGREGATE(15, 6, (ROW('Base-Unidades'!$C$1:$C$1090)-ROW('Base-Unidades'!$C$1)+1)/--('Base-Unidades'!$C$1:$C$1090='1 - Solicitação'!$B$8), ROWS($A$12:A33))), "")</f>
        <v/>
      </c>
      <c r="B33" s="97"/>
      <c r="C33" s="98"/>
      <c r="D33" s="98"/>
      <c r="E33" s="98"/>
      <c r="F33" s="99" t="str">
        <f t="shared" si="0"/>
        <v/>
      </c>
      <c r="G33" s="98"/>
      <c r="H33" s="98"/>
    </row>
    <row r="34" spans="1:8" ht="23.25" customHeight="1">
      <c r="A34" s="93" t="str">
        <f>IFERROR(INDEX('Base-Unidades'!$E$1:$E$1090, _xlfn.AGGREGATE(15, 6, (ROW('Base-Unidades'!$C$1:$C$1090)-ROW('Base-Unidades'!$C$1)+1)/--('Base-Unidades'!$C$1:$C$1090='1 - Solicitação'!$B$8), ROWS($A$12:A34))), "")</f>
        <v/>
      </c>
      <c r="B34" s="94"/>
      <c r="C34" s="94"/>
      <c r="D34" s="94"/>
      <c r="E34" s="94"/>
      <c r="F34" s="95" t="str">
        <f t="shared" si="0"/>
        <v/>
      </c>
      <c r="G34" s="94"/>
      <c r="H34" s="94"/>
    </row>
    <row r="35" spans="1:8" ht="23.25" customHeight="1">
      <c r="A35" s="96" t="str">
        <f>IFERROR(INDEX('Base-Unidades'!$E$1:$E$1090, _xlfn.AGGREGATE(15, 6, (ROW('Base-Unidades'!$C$1:$C$1090)-ROW('Base-Unidades'!$C$1)+1)/--('Base-Unidades'!$C$1:$C$1090='1 - Solicitação'!$B$8), ROWS($A$12:A35))), "")</f>
        <v/>
      </c>
      <c r="B35" s="97"/>
      <c r="C35" s="98"/>
      <c r="D35" s="98"/>
      <c r="E35" s="98"/>
      <c r="F35" s="99" t="str">
        <f t="shared" si="0"/>
        <v/>
      </c>
      <c r="G35" s="98"/>
      <c r="H35" s="98"/>
    </row>
    <row r="36" spans="1:8" ht="23.25" customHeight="1">
      <c r="A36" s="93" t="str">
        <f>IFERROR(INDEX('Base-Unidades'!$E$1:$E$1090, _xlfn.AGGREGATE(15, 6, (ROW('Base-Unidades'!$C$1:$C$1090)-ROW('Base-Unidades'!$C$1)+1)/--('Base-Unidades'!$C$1:$C$1090='1 - Solicitação'!$B$8), ROWS($A$12:A36))), "")</f>
        <v/>
      </c>
      <c r="B36" s="94"/>
      <c r="C36" s="94"/>
      <c r="D36" s="94"/>
      <c r="E36" s="94"/>
      <c r="F36" s="95" t="str">
        <f t="shared" si="0"/>
        <v/>
      </c>
      <c r="G36" s="94"/>
      <c r="H36" s="94"/>
    </row>
    <row r="37" spans="1:8" ht="23.25" customHeight="1">
      <c r="A37" s="96" t="str">
        <f>IFERROR(INDEX('Base-Unidades'!$E$1:$E$1090, _xlfn.AGGREGATE(15, 6, (ROW('Base-Unidades'!$C$1:$C$1090)-ROW('Base-Unidades'!$C$1)+1)/--('Base-Unidades'!$C$1:$C$1090='1 - Solicitação'!$B$8), ROWS($A$12:A37))), "")</f>
        <v/>
      </c>
      <c r="B37" s="97"/>
      <c r="C37" s="98"/>
      <c r="D37" s="98"/>
      <c r="E37" s="98"/>
      <c r="F37" s="99" t="str">
        <f t="shared" si="0"/>
        <v/>
      </c>
      <c r="G37" s="98"/>
      <c r="H37" s="98"/>
    </row>
    <row r="38" spans="1:8" ht="23.25" customHeight="1">
      <c r="A38" s="93" t="str">
        <f>IFERROR(INDEX('Base-Unidades'!$E$1:$E$1090, _xlfn.AGGREGATE(15, 6, (ROW('Base-Unidades'!$C$1:$C$1090)-ROW('Base-Unidades'!$C$1)+1)/--('Base-Unidades'!$C$1:$C$1090='1 - Solicitação'!$B$8), ROWS($A$12:A38))), "")</f>
        <v/>
      </c>
      <c r="B38" s="94"/>
      <c r="C38" s="94"/>
      <c r="D38" s="94"/>
      <c r="E38" s="94"/>
      <c r="F38" s="95" t="str">
        <f t="shared" si="0"/>
        <v/>
      </c>
      <c r="G38" s="94"/>
      <c r="H38" s="94"/>
    </row>
    <row r="39" spans="1:8" ht="23.25" customHeight="1">
      <c r="A39" s="96" t="str">
        <f>IFERROR(INDEX('Base-Unidades'!$E$1:$E$1090, _xlfn.AGGREGATE(15, 6, (ROW('Base-Unidades'!$C$1:$C$1090)-ROW('Base-Unidades'!$C$1)+1)/--('Base-Unidades'!$C$1:$C$1090='1 - Solicitação'!$B$8), ROWS($A$12:A39))), "")</f>
        <v/>
      </c>
      <c r="B39" s="97"/>
      <c r="C39" s="98"/>
      <c r="D39" s="98"/>
      <c r="E39" s="98"/>
      <c r="F39" s="99" t="str">
        <f t="shared" si="0"/>
        <v/>
      </c>
      <c r="G39" s="98"/>
      <c r="H39" s="98"/>
    </row>
    <row r="40" spans="1:8" ht="23.25" customHeight="1">
      <c r="A40" s="93" t="str">
        <f>IFERROR(INDEX('Base-Unidades'!$E$1:$E$1090, _xlfn.AGGREGATE(15, 6, (ROW('Base-Unidades'!$C$1:$C$1090)-ROW('Base-Unidades'!$C$1)+1)/--('Base-Unidades'!$C$1:$C$1090='1 - Solicitação'!$B$8), ROWS($A$12:A40))), "")</f>
        <v/>
      </c>
      <c r="B40" s="94"/>
      <c r="C40" s="94"/>
      <c r="D40" s="94"/>
      <c r="E40" s="94"/>
      <c r="F40" s="95" t="str">
        <f t="shared" si="0"/>
        <v/>
      </c>
      <c r="G40" s="94"/>
      <c r="H40" s="94"/>
    </row>
    <row r="41" spans="1:8" ht="23.25" customHeight="1">
      <c r="A41" s="96" t="str">
        <f>IFERROR(INDEX('Base-Unidades'!$E$1:$E$1090, _xlfn.AGGREGATE(15, 6, (ROW('Base-Unidades'!$C$1:$C$1090)-ROW('Base-Unidades'!$C$1)+1)/--('Base-Unidades'!$C$1:$C$1090='1 - Solicitação'!$B$8), ROWS($A$12:A41))), "")</f>
        <v/>
      </c>
      <c r="B41" s="97"/>
      <c r="C41" s="98"/>
      <c r="D41" s="98"/>
      <c r="E41" s="98"/>
      <c r="F41" s="99" t="str">
        <f t="shared" si="0"/>
        <v/>
      </c>
      <c r="G41" s="98"/>
      <c r="H41" s="98"/>
    </row>
    <row r="42" spans="1:8" ht="23.25" customHeight="1">
      <c r="A42" s="93" t="str">
        <f>IFERROR(INDEX('Base-Unidades'!$E$1:$E$1090, _xlfn.AGGREGATE(15, 6, (ROW('Base-Unidades'!$C$1:$C$1090)-ROW('Base-Unidades'!$C$1)+1)/--('Base-Unidades'!$C$1:$C$1090='1 - Solicitação'!$B$8), ROWS($A$12:A42))), "")</f>
        <v/>
      </c>
      <c r="B42" s="94"/>
      <c r="C42" s="94"/>
      <c r="D42" s="94"/>
      <c r="E42" s="94"/>
      <c r="F42" s="95" t="str">
        <f t="shared" si="0"/>
        <v/>
      </c>
      <c r="G42" s="94"/>
      <c r="H42" s="94"/>
    </row>
    <row r="43" spans="1:8" ht="23.25" customHeight="1">
      <c r="A43" s="96" t="str">
        <f>IFERROR(INDEX('Base-Unidades'!$E$1:$E$1090, _xlfn.AGGREGATE(15, 6, (ROW('Base-Unidades'!$C$1:$C$1090)-ROW('Base-Unidades'!$C$1)+1)/--('Base-Unidades'!$C$1:$C$1090='1 - Solicitação'!$B$8), ROWS($A$12:A43))), "")</f>
        <v/>
      </c>
      <c r="B43" s="97"/>
      <c r="C43" s="98"/>
      <c r="D43" s="98"/>
      <c r="E43" s="98"/>
      <c r="F43" s="99" t="str">
        <f t="shared" si="0"/>
        <v/>
      </c>
      <c r="G43" s="98"/>
      <c r="H43" s="98"/>
    </row>
    <row r="44" spans="1:8" ht="23.25" customHeight="1">
      <c r="A44" s="93" t="str">
        <f>IFERROR(INDEX('Base-Unidades'!$E$1:$E$1090, _xlfn.AGGREGATE(15, 6, (ROW('Base-Unidades'!$C$1:$C$1090)-ROW('Base-Unidades'!$C$1)+1)/--('Base-Unidades'!$C$1:$C$1090='1 - Solicitação'!$B$8), ROWS($A$12:A44))), "")</f>
        <v/>
      </c>
      <c r="B44" s="94"/>
      <c r="C44" s="94"/>
      <c r="D44" s="94"/>
      <c r="E44" s="94"/>
      <c r="F44" s="95" t="str">
        <f t="shared" si="0"/>
        <v/>
      </c>
      <c r="G44" s="94"/>
      <c r="H44" s="94"/>
    </row>
    <row r="45" spans="1:8" ht="23.25" customHeight="1">
      <c r="A45" s="96" t="str">
        <f>IFERROR(INDEX('Base-Unidades'!$E$1:$E$1090, _xlfn.AGGREGATE(15, 6, (ROW('Base-Unidades'!$C$1:$C$1090)-ROW('Base-Unidades'!$C$1)+1)/--('Base-Unidades'!$C$1:$C$1090='1 - Solicitação'!$B$8), ROWS($A$12:A45))), "")</f>
        <v/>
      </c>
      <c r="B45" s="97"/>
      <c r="C45" s="98"/>
      <c r="D45" s="98"/>
      <c r="E45" s="98"/>
      <c r="F45" s="99" t="str">
        <f t="shared" si="0"/>
        <v/>
      </c>
      <c r="G45" s="98"/>
      <c r="H45" s="98"/>
    </row>
    <row r="46" spans="1:8" ht="23.25" customHeight="1">
      <c r="A46" s="93" t="str">
        <f>IFERROR(INDEX('Base-Unidades'!$E$1:$E$1090, _xlfn.AGGREGATE(15, 6, (ROW('Base-Unidades'!$C$1:$C$1090)-ROW('Base-Unidades'!$C$1)+1)/--('Base-Unidades'!$C$1:$C$1090='1 - Solicitação'!$B$8), ROWS($A$12:A46))), "")</f>
        <v/>
      </c>
      <c r="B46" s="94"/>
      <c r="C46" s="94"/>
      <c r="D46" s="94"/>
      <c r="E46" s="94"/>
      <c r="F46" s="95" t="str">
        <f t="shared" si="0"/>
        <v/>
      </c>
      <c r="G46" s="94"/>
      <c r="H46" s="94"/>
    </row>
    <row r="47" spans="1:8" ht="23.25" customHeight="1">
      <c r="A47" s="96" t="str">
        <f>IFERROR(INDEX('Base-Unidades'!$E$1:$E$1090, _xlfn.AGGREGATE(15, 6, (ROW('Base-Unidades'!$C$1:$C$1090)-ROW('Base-Unidades'!$C$1)+1)/--('Base-Unidades'!$C$1:$C$1090='1 - Solicitação'!$B$8), ROWS($A$12:A47))), "")</f>
        <v/>
      </c>
      <c r="B47" s="97"/>
      <c r="C47" s="98"/>
      <c r="D47" s="98"/>
      <c r="E47" s="98"/>
      <c r="F47" s="99" t="str">
        <f t="shared" si="0"/>
        <v/>
      </c>
      <c r="G47" s="98"/>
      <c r="H47" s="98"/>
    </row>
    <row r="48" spans="1:8" ht="23.25" customHeight="1">
      <c r="A48" s="93" t="str">
        <f>IFERROR(INDEX('Base-Unidades'!$E$1:$E$1090, _xlfn.AGGREGATE(15, 6, (ROW('Base-Unidades'!$C$1:$C$1090)-ROW('Base-Unidades'!$C$1)+1)/--('Base-Unidades'!$C$1:$C$1090='1 - Solicitação'!$B$8), ROWS($A$12:A48))), "")</f>
        <v/>
      </c>
      <c r="B48" s="94"/>
      <c r="C48" s="94"/>
      <c r="D48" s="94"/>
      <c r="E48" s="94"/>
      <c r="F48" s="95" t="str">
        <f t="shared" si="0"/>
        <v/>
      </c>
      <c r="G48" s="94"/>
      <c r="H48" s="94"/>
    </row>
    <row r="49" spans="1:8" ht="24" customHeight="1">
      <c r="A49" s="96" t="str">
        <f>IFERROR(INDEX('Base-Unidades'!$E$1:$E$1090, _xlfn.AGGREGATE(15, 6, (ROW('Base-Unidades'!$C$1:$C$1090)-ROW('Base-Unidades'!$C$1)+1)/--('Base-Unidades'!$C$1:$C$1090='1 - Solicitação'!$B$8), ROWS($A$12:A49))), "")</f>
        <v/>
      </c>
      <c r="B49" s="97"/>
      <c r="C49" s="98"/>
      <c r="D49" s="98"/>
      <c r="E49" s="98"/>
      <c r="F49" s="99" t="str">
        <f t="shared" si="0"/>
        <v/>
      </c>
      <c r="G49" s="98"/>
      <c r="H49" s="98"/>
    </row>
    <row r="50" spans="1:8" ht="24" customHeight="1">
      <c r="A50" s="93" t="str">
        <f>IFERROR(INDEX('Base-Unidades'!$E$1:$E$1090, _xlfn.AGGREGATE(15, 6, (ROW('Base-Unidades'!$C$1:$C$1090)-ROW('Base-Unidades'!$C$1)+1)/--('Base-Unidades'!$C$1:$C$1090='1 - Solicitação'!$B$8), ROWS($A$12:A50))), "")</f>
        <v/>
      </c>
      <c r="B50" s="94"/>
      <c r="C50" s="94"/>
      <c r="D50" s="94"/>
      <c r="E50" s="94"/>
      <c r="F50" s="95" t="str">
        <f t="shared" si="0"/>
        <v/>
      </c>
      <c r="G50" s="94"/>
      <c r="H50" s="94"/>
    </row>
    <row r="51" spans="1:8" ht="24" customHeight="1">
      <c r="A51" s="96" t="str">
        <f>IFERROR(INDEX('Base-Unidades'!$E$1:$E$1090, _xlfn.AGGREGATE(15, 6, (ROW('Base-Unidades'!$C$1:$C$1090)-ROW('Base-Unidades'!$C$1)+1)/--('Base-Unidades'!$C$1:$C$1090='1 - Solicitação'!$B$8), ROWS($A$12:A51))), "")</f>
        <v/>
      </c>
      <c r="B51" s="97"/>
      <c r="C51" s="98"/>
      <c r="D51" s="98"/>
      <c r="E51" s="98"/>
      <c r="F51" s="99" t="str">
        <f t="shared" si="0"/>
        <v/>
      </c>
      <c r="G51" s="98"/>
      <c r="H51" s="98"/>
    </row>
    <row r="52" spans="1:8" ht="24" customHeight="1">
      <c r="A52" s="93" t="str">
        <f>IFERROR(INDEX('Base-Unidades'!$E$1:$E$1090, _xlfn.AGGREGATE(15, 6, (ROW('Base-Unidades'!$C$1:$C$1090)-ROW('Base-Unidades'!$C$1)+1)/--('Base-Unidades'!$C$1:$C$1090='1 - Solicitação'!$B$8), ROWS($A$12:A52))), "")</f>
        <v/>
      </c>
      <c r="B52" s="94"/>
      <c r="C52" s="94"/>
      <c r="D52" s="94"/>
      <c r="E52" s="94"/>
      <c r="F52" s="95" t="str">
        <f t="shared" si="0"/>
        <v/>
      </c>
      <c r="G52" s="94"/>
      <c r="H52" s="94"/>
    </row>
    <row r="53" spans="1:8" ht="24" customHeight="1">
      <c r="A53" s="96" t="str">
        <f>IFERROR(INDEX('Base-Unidades'!$E$1:$E$1090, _xlfn.AGGREGATE(15, 6, (ROW('Base-Unidades'!$C$1:$C$1090)-ROW('Base-Unidades'!$C$1)+1)/--('Base-Unidades'!$C$1:$C$1090='1 - Solicitação'!$B$8), ROWS($A$12:A53))), "")</f>
        <v/>
      </c>
      <c r="B53" s="97"/>
      <c r="C53" s="98"/>
      <c r="D53" s="98"/>
      <c r="E53" s="98"/>
      <c r="F53" s="99" t="str">
        <f t="shared" si="0"/>
        <v/>
      </c>
      <c r="G53" s="98"/>
      <c r="H53" s="98"/>
    </row>
    <row r="54" spans="1:8" ht="24" customHeight="1">
      <c r="A54" s="93" t="str">
        <f>IFERROR(INDEX('Base-Unidades'!$E$1:$E$1090, _xlfn.AGGREGATE(15, 6, (ROW('Base-Unidades'!$C$1:$C$1090)-ROW('Base-Unidades'!$C$1)+1)/--('Base-Unidades'!$C$1:$C$1090='1 - Solicitação'!$B$8), ROWS($A$12:A54))), "")</f>
        <v/>
      </c>
      <c r="B54" s="94"/>
      <c r="C54" s="94"/>
      <c r="D54" s="94"/>
      <c r="E54" s="94"/>
      <c r="F54" s="95" t="str">
        <f t="shared" si="0"/>
        <v/>
      </c>
      <c r="G54" s="94"/>
      <c r="H54" s="94"/>
    </row>
    <row r="55" spans="1:8" ht="24" customHeight="1">
      <c r="A55" s="96" t="str">
        <f>IFERROR(INDEX('Base-Unidades'!$E$1:$E$1090, _xlfn.AGGREGATE(15, 6, (ROW('Base-Unidades'!$C$1:$C$1090)-ROW('Base-Unidades'!$C$1)+1)/--('Base-Unidades'!$C$1:$C$1090='1 - Solicitação'!$B$8), ROWS($A$12:A55))), "")</f>
        <v/>
      </c>
      <c r="B55" s="97"/>
      <c r="C55" s="98"/>
      <c r="D55" s="98"/>
      <c r="E55" s="98"/>
      <c r="F55" s="99" t="str">
        <f t="shared" si="0"/>
        <v/>
      </c>
      <c r="G55" s="98"/>
      <c r="H55" s="98"/>
    </row>
    <row r="56" spans="1:8" ht="24" customHeight="1">
      <c r="A56" s="93" t="str">
        <f>IFERROR(INDEX('Base-Unidades'!$E$1:$E$1090, _xlfn.AGGREGATE(15, 6, (ROW('Base-Unidades'!$C$1:$C$1090)-ROW('Base-Unidades'!$C$1)+1)/--('Base-Unidades'!$C$1:$C$1090='1 - Solicitação'!$B$8), ROWS($A$12:A56))), "")</f>
        <v/>
      </c>
      <c r="B56" s="94"/>
      <c r="C56" s="94"/>
      <c r="D56" s="94"/>
      <c r="E56" s="94"/>
      <c r="F56" s="95" t="str">
        <f t="shared" si="0"/>
        <v/>
      </c>
      <c r="G56" s="94"/>
      <c r="H56" s="94"/>
    </row>
    <row r="57" spans="1:8" ht="24" customHeight="1">
      <c r="A57" s="96" t="str">
        <f>IFERROR(INDEX('Base-Unidades'!$E$1:$E$1090, _xlfn.AGGREGATE(15, 6, (ROW('Base-Unidades'!$C$1:$C$1090)-ROW('Base-Unidades'!$C$1)+1)/--('Base-Unidades'!$C$1:$C$1090='1 - Solicitação'!$B$8), ROWS($A$12:A57))), "")</f>
        <v/>
      </c>
      <c r="B57" s="97"/>
      <c r="C57" s="98"/>
      <c r="D57" s="98"/>
      <c r="E57" s="98"/>
      <c r="F57" s="99" t="str">
        <f t="shared" si="0"/>
        <v/>
      </c>
      <c r="G57" s="98"/>
      <c r="H57" s="98"/>
    </row>
    <row r="58" spans="1:8" ht="24" customHeight="1">
      <c r="A58" s="93" t="str">
        <f>IFERROR(INDEX('Base-Unidades'!$E$1:$E$1090, _xlfn.AGGREGATE(15, 6, (ROW('Base-Unidades'!$C$1:$C$1090)-ROW('Base-Unidades'!$C$1)+1)/--('Base-Unidades'!$C$1:$C$1090='1 - Solicitação'!$B$8), ROWS($A$12:A58))), "")</f>
        <v/>
      </c>
      <c r="B58" s="94"/>
      <c r="C58" s="94"/>
      <c r="D58" s="94"/>
      <c r="E58" s="94"/>
      <c r="F58" s="95" t="str">
        <f t="shared" si="0"/>
        <v/>
      </c>
      <c r="G58" s="94"/>
      <c r="H58" s="94"/>
    </row>
    <row r="59" spans="1:8" ht="24" customHeight="1">
      <c r="A59" s="96" t="str">
        <f>IFERROR(INDEX('Base-Unidades'!$E$1:$E$1090, _xlfn.AGGREGATE(15, 6, (ROW('Base-Unidades'!$C$1:$C$1090)-ROW('Base-Unidades'!$C$1)+1)/--('Base-Unidades'!$C$1:$C$1090='1 - Solicitação'!$B$8), ROWS($A$12:A59))), "")</f>
        <v/>
      </c>
      <c r="B59" s="97"/>
      <c r="C59" s="98"/>
      <c r="D59" s="98"/>
      <c r="E59" s="98"/>
      <c r="F59" s="99" t="str">
        <f t="shared" si="0"/>
        <v/>
      </c>
      <c r="G59" s="98"/>
      <c r="H59" s="98"/>
    </row>
    <row r="60" spans="1:8" ht="24" customHeight="1">
      <c r="A60" s="93" t="str">
        <f>IFERROR(INDEX('Base-Unidades'!$E$1:$E$1090, _xlfn.AGGREGATE(15, 6, (ROW('Base-Unidades'!$C$1:$C$1090)-ROW('Base-Unidades'!$C$1)+1)/--('Base-Unidades'!$C$1:$C$1090='1 - Solicitação'!$B$8), ROWS($A$12:A60))), "")</f>
        <v/>
      </c>
      <c r="B60" s="94"/>
      <c r="C60" s="94"/>
      <c r="D60" s="94"/>
      <c r="E60" s="94"/>
      <c r="F60" s="95" t="str">
        <f t="shared" si="0"/>
        <v/>
      </c>
      <c r="G60" s="94"/>
      <c r="H60" s="94"/>
    </row>
    <row r="61" spans="1:8" ht="24" customHeight="1">
      <c r="A61" s="96" t="str">
        <f>IFERROR(INDEX('Base-Unidades'!$E$1:$E$1090, _xlfn.AGGREGATE(15, 6, (ROW('Base-Unidades'!$C$1:$C$1090)-ROW('Base-Unidades'!$C$1)+1)/--('Base-Unidades'!$C$1:$C$1090='1 - Solicitação'!$B$8), ROWS($A$12:A61))), "")</f>
        <v/>
      </c>
      <c r="B61" s="97"/>
      <c r="C61" s="98"/>
      <c r="D61" s="98"/>
      <c r="E61" s="98"/>
      <c r="F61" s="99" t="str">
        <f t="shared" si="0"/>
        <v/>
      </c>
      <c r="G61" s="98"/>
      <c r="H61" s="98"/>
    </row>
    <row r="62" spans="1:8" ht="24" customHeight="1">
      <c r="A62" s="93" t="str">
        <f>IFERROR(INDEX('Base-Unidades'!$E$1:$E$1090, _xlfn.AGGREGATE(15, 6, (ROW('Base-Unidades'!$C$1:$C$1090)-ROW('Base-Unidades'!$C$1)+1)/--('Base-Unidades'!$C$1:$C$1090='1 - Solicitação'!$B$8), ROWS($A$12:A62))), "")</f>
        <v/>
      </c>
      <c r="B62" s="94"/>
      <c r="C62" s="94"/>
      <c r="D62" s="94"/>
      <c r="E62" s="94"/>
      <c r="F62" s="95" t="str">
        <f t="shared" si="0"/>
        <v/>
      </c>
      <c r="G62" s="94"/>
      <c r="H62" s="94"/>
    </row>
    <row r="63" spans="1:8" ht="24" customHeight="1">
      <c r="A63" s="96" t="str">
        <f>IFERROR(INDEX('Base-Unidades'!$E$1:$E$1090, _xlfn.AGGREGATE(15, 6, (ROW('Base-Unidades'!$C$1:$C$1090)-ROW('Base-Unidades'!$C$1)+1)/--('Base-Unidades'!$C$1:$C$1090='1 - Solicitação'!$B$8), ROWS($A$12:A63))), "")</f>
        <v/>
      </c>
      <c r="B63" s="97"/>
      <c r="C63" s="98"/>
      <c r="D63" s="98"/>
      <c r="E63" s="98"/>
      <c r="F63" s="99" t="str">
        <f t="shared" si="0"/>
        <v/>
      </c>
      <c r="G63" s="98"/>
      <c r="H63" s="98"/>
    </row>
    <row r="64" spans="1:8" ht="24" customHeight="1">
      <c r="A64" s="93" t="str">
        <f>IFERROR(INDEX('Base-Unidades'!$E$1:$E$1090, _xlfn.AGGREGATE(15, 6, (ROW('Base-Unidades'!$C$1:$C$1090)-ROW('Base-Unidades'!$C$1)+1)/--('Base-Unidades'!$C$1:$C$1090='1 - Solicitação'!$B$8), ROWS($A$12:A64))), "")</f>
        <v/>
      </c>
      <c r="B64" s="94"/>
      <c r="C64" s="94"/>
      <c r="D64" s="94"/>
      <c r="E64" s="94"/>
      <c r="F64" s="95" t="str">
        <f t="shared" si="0"/>
        <v/>
      </c>
      <c r="G64" s="94"/>
      <c r="H64" s="94"/>
    </row>
    <row r="65" spans="1:8" ht="24" customHeight="1">
      <c r="A65" s="96" t="str">
        <f>IFERROR(INDEX('Base-Unidades'!$E$1:$E$1090, _xlfn.AGGREGATE(15, 6, (ROW('Base-Unidades'!$C$1:$C$1090)-ROW('Base-Unidades'!$C$1)+1)/--('Base-Unidades'!$C$1:$C$1090='1 - Solicitação'!$B$8), ROWS($A$12:A65))), "")</f>
        <v/>
      </c>
      <c r="B65" s="97"/>
      <c r="C65" s="98"/>
      <c r="D65" s="98"/>
      <c r="E65" s="98"/>
      <c r="F65" s="99" t="str">
        <f t="shared" si="0"/>
        <v/>
      </c>
      <c r="G65" s="98"/>
      <c r="H65" s="98"/>
    </row>
    <row r="66" spans="1:8" ht="24" customHeight="1">
      <c r="A66" s="93" t="str">
        <f>IFERROR(INDEX('Base-Unidades'!$E$1:$E$1090, _xlfn.AGGREGATE(15, 6, (ROW('Base-Unidades'!$C$1:$C$1090)-ROW('Base-Unidades'!$C$1)+1)/--('Base-Unidades'!$C$1:$C$1090='1 - Solicitação'!$B$8), ROWS($A$12:A66))), "")</f>
        <v/>
      </c>
      <c r="B66" s="94"/>
      <c r="C66" s="94"/>
      <c r="D66" s="94"/>
      <c r="E66" s="94"/>
      <c r="F66" s="95" t="str">
        <f t="shared" si="0"/>
        <v/>
      </c>
      <c r="G66" s="94"/>
      <c r="H66" s="94"/>
    </row>
    <row r="67" spans="1:8" ht="24" customHeight="1">
      <c r="A67" s="96" t="str">
        <f>IFERROR(INDEX('Base-Unidades'!$E$1:$E$1090, _xlfn.AGGREGATE(15, 6, (ROW('Base-Unidades'!$C$1:$C$1090)-ROW('Base-Unidades'!$C$1)+1)/--('Base-Unidades'!$C$1:$C$1090='1 - Solicitação'!$B$8), ROWS($A$12:A67))), "")</f>
        <v/>
      </c>
      <c r="B67" s="97"/>
      <c r="C67" s="98"/>
      <c r="D67" s="98"/>
      <c r="E67" s="98"/>
      <c r="F67" s="99" t="str">
        <f t="shared" si="0"/>
        <v/>
      </c>
      <c r="G67" s="98"/>
      <c r="H67" s="98"/>
    </row>
    <row r="68" spans="1:8" ht="24" customHeight="1">
      <c r="A68" s="93" t="str">
        <f>IFERROR(INDEX('Base-Unidades'!$E$1:$E$1090, _xlfn.AGGREGATE(15, 6, (ROW('Base-Unidades'!$C$1:$C$1090)-ROW('Base-Unidades'!$C$1)+1)/--('Base-Unidades'!$C$1:$C$1090='1 - Solicitação'!$B$8), ROWS($A$12:A68))), "")</f>
        <v/>
      </c>
      <c r="B68" s="94"/>
      <c r="C68" s="94"/>
      <c r="D68" s="94"/>
      <c r="E68" s="94"/>
      <c r="F68" s="95" t="str">
        <f t="shared" si="0"/>
        <v/>
      </c>
      <c r="G68" s="94"/>
      <c r="H68" s="94"/>
    </row>
    <row r="69" spans="1:8" ht="24" customHeight="1">
      <c r="A69" s="96" t="str">
        <f>IFERROR(INDEX('Base-Unidades'!$E$1:$E$1090, _xlfn.AGGREGATE(15, 6, (ROW('Base-Unidades'!$C$1:$C$1090)-ROW('Base-Unidades'!$C$1)+1)/--('Base-Unidades'!$C$1:$C$1090='1 - Solicitação'!$B$8), ROWS($A$12:A69))), "")</f>
        <v/>
      </c>
      <c r="B69" s="97"/>
      <c r="C69" s="98"/>
      <c r="D69" s="98"/>
      <c r="E69" s="98"/>
      <c r="F69" s="99" t="str">
        <f t="shared" si="0"/>
        <v/>
      </c>
      <c r="G69" s="98"/>
      <c r="H69" s="98"/>
    </row>
    <row r="70" spans="1:8" ht="24" customHeight="1">
      <c r="A70" s="93" t="str">
        <f>IFERROR(INDEX('Base-Unidades'!$E$1:$E$1090, _xlfn.AGGREGATE(15, 6, (ROW('Base-Unidades'!$C$1:$C$1090)-ROW('Base-Unidades'!$C$1)+1)/--('Base-Unidades'!$C$1:$C$1090='1 - Solicitação'!$B$8), ROWS($A$12:A70))), "")</f>
        <v/>
      </c>
      <c r="B70" s="94"/>
      <c r="C70" s="94"/>
      <c r="D70" s="94"/>
      <c r="E70" s="94"/>
      <c r="F70" s="95" t="str">
        <f t="shared" si="0"/>
        <v/>
      </c>
      <c r="G70" s="94"/>
      <c r="H70" s="94"/>
    </row>
    <row r="71" spans="1:8" ht="24" customHeight="1">
      <c r="A71" s="96" t="str">
        <f>IFERROR(INDEX('Base-Unidades'!$E$1:$E$1090, _xlfn.AGGREGATE(15, 6, (ROW('Base-Unidades'!$C$1:$C$1090)-ROW('Base-Unidades'!$C$1)+1)/--('Base-Unidades'!$C$1:$C$1090='1 - Solicitação'!$B$8), ROWS($A$12:A71))), "")</f>
        <v/>
      </c>
      <c r="B71" s="97"/>
      <c r="C71" s="98"/>
      <c r="D71" s="98"/>
      <c r="E71" s="98"/>
      <c r="F71" s="99" t="str">
        <f t="shared" si="0"/>
        <v/>
      </c>
      <c r="G71" s="98"/>
      <c r="H71" s="98"/>
    </row>
    <row r="72" spans="1:8" ht="24" customHeight="1">
      <c r="A72" s="93" t="str">
        <f>IFERROR(INDEX('Base-Unidades'!$E$1:$E$1090, _xlfn.AGGREGATE(15, 6, (ROW('Base-Unidades'!$C$1:$C$1090)-ROW('Base-Unidades'!$C$1)+1)/--('Base-Unidades'!$C$1:$C$1090='1 - Solicitação'!$B$8), ROWS($A$12:A72))), "")</f>
        <v/>
      </c>
      <c r="B72" s="94"/>
      <c r="C72" s="94"/>
      <c r="D72" s="94"/>
      <c r="E72" s="94"/>
      <c r="F72" s="95" t="str">
        <f t="shared" si="0"/>
        <v/>
      </c>
      <c r="G72" s="94"/>
      <c r="H72" s="94"/>
    </row>
    <row r="73" spans="1:8" ht="24" customHeight="1">
      <c r="A73" s="96" t="str">
        <f>IFERROR(INDEX('Base-Unidades'!$E$1:$E$1090, _xlfn.AGGREGATE(15, 6, (ROW('Base-Unidades'!$C$1:$C$1090)-ROW('Base-Unidades'!$C$1)+1)/--('Base-Unidades'!$C$1:$C$1090='1 - Solicitação'!$B$8), ROWS($A$12:A73))), "")</f>
        <v/>
      </c>
      <c r="B73" s="97"/>
      <c r="C73" s="98"/>
      <c r="D73" s="98"/>
      <c r="E73" s="98"/>
      <c r="F73" s="99" t="str">
        <f t="shared" si="0"/>
        <v/>
      </c>
      <c r="G73" s="98"/>
      <c r="H73" s="98"/>
    </row>
    <row r="74" spans="1:8" ht="24" customHeight="1">
      <c r="A74" s="93" t="str">
        <f>IFERROR(INDEX('Base-Unidades'!$E$1:$E$1090, _xlfn.AGGREGATE(15, 6, (ROW('Base-Unidades'!$C$1:$C$1090)-ROW('Base-Unidades'!$C$1)+1)/--('Base-Unidades'!$C$1:$C$1090='1 - Solicitação'!$B$8), ROWS($A$12:A74))), "")</f>
        <v/>
      </c>
      <c r="B74" s="94"/>
      <c r="C74" s="94"/>
      <c r="D74" s="94"/>
      <c r="E74" s="94"/>
      <c r="F74" s="95" t="str">
        <f t="shared" si="0"/>
        <v/>
      </c>
      <c r="G74" s="94"/>
      <c r="H74" s="94"/>
    </row>
    <row r="75" spans="1:8" ht="24" customHeight="1">
      <c r="A75" s="96" t="str">
        <f>IFERROR(INDEX('Base-Unidades'!$E$1:$E$1090, _xlfn.AGGREGATE(15, 6, (ROW('Base-Unidades'!$C$1:$C$1090)-ROW('Base-Unidades'!$C$1)+1)/--('Base-Unidades'!$C$1:$C$1090='1 - Solicitação'!$B$8), ROWS($A$12:A75))), "")</f>
        <v/>
      </c>
      <c r="B75" s="97"/>
      <c r="C75" s="98"/>
      <c r="D75" s="98"/>
      <c r="E75" s="98"/>
      <c r="F75" s="99" t="str">
        <f t="shared" si="0"/>
        <v/>
      </c>
      <c r="G75" s="98"/>
      <c r="H75" s="98"/>
    </row>
    <row r="76" spans="1:8" ht="24" customHeight="1">
      <c r="A76" s="93" t="str">
        <f>IFERROR(INDEX('Base-Unidades'!$E$1:$E$1090, _xlfn.AGGREGATE(15, 6, (ROW('Base-Unidades'!$C$1:$C$1090)-ROW('Base-Unidades'!$C$1)+1)/--('Base-Unidades'!$C$1:$C$1090='1 - Solicitação'!$B$8), ROWS($A$12:A76))), "")</f>
        <v/>
      </c>
      <c r="B76" s="94"/>
      <c r="C76" s="94"/>
      <c r="D76" s="94"/>
      <c r="E76" s="94"/>
      <c r="F76" s="95" t="str">
        <f t="shared" si="0"/>
        <v/>
      </c>
      <c r="G76" s="94"/>
      <c r="H76" s="94"/>
    </row>
    <row r="77" spans="1:8" ht="24" customHeight="1">
      <c r="A77" s="96" t="str">
        <f>IFERROR(INDEX('Base-Unidades'!$E$1:$E$1090, _xlfn.AGGREGATE(15, 6, (ROW('Base-Unidades'!$C$1:$C$1090)-ROW('Base-Unidades'!$C$1)+1)/--('Base-Unidades'!$C$1:$C$1090='1 - Solicitação'!$B$8), ROWS($A$12:A77))), "")</f>
        <v/>
      </c>
      <c r="B77" s="97"/>
      <c r="C77" s="98"/>
      <c r="D77" s="98"/>
      <c r="E77" s="98"/>
      <c r="F77" s="99" t="str">
        <f t="shared" si="0"/>
        <v/>
      </c>
      <c r="G77" s="98"/>
      <c r="H77" s="98"/>
    </row>
    <row r="78" spans="1:8" ht="24" customHeight="1">
      <c r="A78" s="93" t="str">
        <f>IFERROR(INDEX('Base-Unidades'!$E$1:$E$1090, _xlfn.AGGREGATE(15, 6, (ROW('Base-Unidades'!$C$1:$C$1090)-ROW('Base-Unidades'!$C$1)+1)/--('Base-Unidades'!$C$1:$C$1090='1 - Solicitação'!$B$8), ROWS($A$12:A78))), "")</f>
        <v/>
      </c>
      <c r="B78" s="94"/>
      <c r="C78" s="94"/>
      <c r="D78" s="94"/>
      <c r="E78" s="94"/>
      <c r="F78" s="95" t="str">
        <f t="shared" si="0"/>
        <v/>
      </c>
      <c r="G78" s="94"/>
      <c r="H78" s="94"/>
    </row>
    <row r="79" spans="1:8" ht="24" customHeight="1">
      <c r="A79" s="96" t="str">
        <f>IFERROR(INDEX('Base-Unidades'!$E$1:$E$1090, _xlfn.AGGREGATE(15, 6, (ROW('Base-Unidades'!$C$1:$C$1090)-ROW('Base-Unidades'!$C$1)+1)/--('Base-Unidades'!$C$1:$C$1090='1 - Solicitação'!$B$8), ROWS($A$12:A79))), "")</f>
        <v/>
      </c>
      <c r="B79" s="97"/>
      <c r="C79" s="98"/>
      <c r="D79" s="98"/>
      <c r="E79" s="98"/>
      <c r="F79" s="99" t="str">
        <f t="shared" si="0"/>
        <v/>
      </c>
      <c r="G79" s="98"/>
      <c r="H79" s="98"/>
    </row>
    <row r="80" spans="1:8" ht="24" customHeight="1">
      <c r="A80" s="93" t="str">
        <f>IFERROR(INDEX('Base-Unidades'!$E$1:$E$1090, _xlfn.AGGREGATE(15, 6, (ROW('Base-Unidades'!$C$1:$C$1090)-ROW('Base-Unidades'!$C$1)+1)/--('Base-Unidades'!$C$1:$C$1090='1 - Solicitação'!$B$8), ROWS($A$12:A80))), "")</f>
        <v/>
      </c>
      <c r="B80" s="94"/>
      <c r="C80" s="94"/>
      <c r="D80" s="94"/>
      <c r="E80" s="94"/>
      <c r="F80" s="95" t="str">
        <f t="shared" ref="F80:F100" si="1">IF(B80="","",IF(B80&lt;2,"Sim","Não"))</f>
        <v/>
      </c>
      <c r="G80" s="94"/>
      <c r="H80" s="94"/>
    </row>
    <row r="81" spans="1:8" ht="24" customHeight="1">
      <c r="A81" s="96" t="str">
        <f>IFERROR(INDEX('Base-Unidades'!$E$1:$E$1090, _xlfn.AGGREGATE(15, 6, (ROW('Base-Unidades'!$C$1:$C$1090)-ROW('Base-Unidades'!$C$1)+1)/--('Base-Unidades'!$C$1:$C$1090='1 - Solicitação'!$B$8), ROWS($A$12:A81))), "")</f>
        <v/>
      </c>
      <c r="B81" s="97"/>
      <c r="C81" s="98"/>
      <c r="D81" s="98"/>
      <c r="E81" s="98"/>
      <c r="F81" s="99" t="str">
        <f t="shared" si="1"/>
        <v/>
      </c>
      <c r="G81" s="98"/>
      <c r="H81" s="98"/>
    </row>
    <row r="82" spans="1:8" ht="24" customHeight="1">
      <c r="A82" s="93" t="str">
        <f>IFERROR(INDEX('Base-Unidades'!$E$1:$E$1090, _xlfn.AGGREGATE(15, 6, (ROW('Base-Unidades'!$C$1:$C$1090)-ROW('Base-Unidades'!$C$1)+1)/--('Base-Unidades'!$C$1:$C$1090='1 - Solicitação'!$B$8), ROWS($A$12:A82))), "")</f>
        <v/>
      </c>
      <c r="B82" s="94"/>
      <c r="C82" s="94"/>
      <c r="D82" s="94"/>
      <c r="E82" s="94"/>
      <c r="F82" s="95" t="str">
        <f t="shared" si="1"/>
        <v/>
      </c>
      <c r="G82" s="94"/>
      <c r="H82" s="94"/>
    </row>
    <row r="83" spans="1:8" ht="24" customHeight="1">
      <c r="A83" s="96" t="str">
        <f>IFERROR(INDEX('Base-Unidades'!$E$1:$E$1090, _xlfn.AGGREGATE(15, 6, (ROW('Base-Unidades'!$C$1:$C$1090)-ROW('Base-Unidades'!$C$1)+1)/--('Base-Unidades'!$C$1:$C$1090='1 - Solicitação'!$B$8), ROWS($A$12:A83))), "")</f>
        <v/>
      </c>
      <c r="B83" s="97"/>
      <c r="C83" s="98"/>
      <c r="D83" s="98"/>
      <c r="E83" s="98"/>
      <c r="F83" s="99" t="str">
        <f t="shared" si="1"/>
        <v/>
      </c>
      <c r="G83" s="98"/>
      <c r="H83" s="98"/>
    </row>
    <row r="84" spans="1:8" ht="24" customHeight="1">
      <c r="A84" s="93" t="str">
        <f>IFERROR(INDEX('Base-Unidades'!$E$1:$E$1090, _xlfn.AGGREGATE(15, 6, (ROW('Base-Unidades'!$C$1:$C$1090)-ROW('Base-Unidades'!$C$1)+1)/--('Base-Unidades'!$C$1:$C$1090='1 - Solicitação'!$B$8), ROWS($A$12:A84))), "")</f>
        <v/>
      </c>
      <c r="B84" s="94"/>
      <c r="C84" s="94"/>
      <c r="D84" s="94"/>
      <c r="E84" s="94"/>
      <c r="F84" s="95" t="str">
        <f t="shared" si="1"/>
        <v/>
      </c>
      <c r="G84" s="94"/>
      <c r="H84" s="94"/>
    </row>
    <row r="85" spans="1:8" ht="24" customHeight="1">
      <c r="A85" s="96" t="str">
        <f>IFERROR(INDEX('Base-Unidades'!$E$1:$E$1090, _xlfn.AGGREGATE(15, 6, (ROW('Base-Unidades'!$C$1:$C$1090)-ROW('Base-Unidades'!$C$1)+1)/--('Base-Unidades'!$C$1:$C$1090='1 - Solicitação'!$B$8), ROWS($A$12:A85))), "")</f>
        <v/>
      </c>
      <c r="B85" s="97"/>
      <c r="C85" s="98"/>
      <c r="D85" s="98"/>
      <c r="E85" s="98"/>
      <c r="F85" s="99" t="str">
        <f t="shared" si="1"/>
        <v/>
      </c>
      <c r="G85" s="98"/>
      <c r="H85" s="98"/>
    </row>
    <row r="86" spans="1:8" ht="24" customHeight="1">
      <c r="A86" s="93" t="str">
        <f>IFERROR(INDEX('Base-Unidades'!$E$1:$E$1090, _xlfn.AGGREGATE(15, 6, (ROW('Base-Unidades'!$C$1:$C$1090)-ROW('Base-Unidades'!$C$1)+1)/--('Base-Unidades'!$C$1:$C$1090='1 - Solicitação'!$B$8), ROWS($A$12:A86))), "")</f>
        <v/>
      </c>
      <c r="B86" s="94"/>
      <c r="C86" s="94"/>
      <c r="D86" s="94"/>
      <c r="E86" s="94"/>
      <c r="F86" s="95" t="str">
        <f t="shared" si="1"/>
        <v/>
      </c>
      <c r="G86" s="94"/>
      <c r="H86" s="94"/>
    </row>
    <row r="87" spans="1:8" ht="24" customHeight="1">
      <c r="A87" s="96" t="str">
        <f>IFERROR(INDEX('Base-Unidades'!$E$1:$E$1090, _xlfn.AGGREGATE(15, 6, (ROW('Base-Unidades'!$C$1:$C$1090)-ROW('Base-Unidades'!$C$1)+1)/--('Base-Unidades'!$C$1:$C$1090='1 - Solicitação'!$B$8), ROWS($A$12:A87))), "")</f>
        <v/>
      </c>
      <c r="B87" s="97"/>
      <c r="C87" s="98"/>
      <c r="D87" s="98"/>
      <c r="E87" s="98"/>
      <c r="F87" s="99" t="str">
        <f t="shared" si="1"/>
        <v/>
      </c>
      <c r="G87" s="98"/>
      <c r="H87" s="98"/>
    </row>
    <row r="88" spans="1:8" ht="24" customHeight="1">
      <c r="A88" s="93" t="str">
        <f>IFERROR(INDEX('Base-Unidades'!$E$1:$E$1090, _xlfn.AGGREGATE(15, 6, (ROW('Base-Unidades'!$C$1:$C$1090)-ROW('Base-Unidades'!$C$1)+1)/--('Base-Unidades'!$C$1:$C$1090='1 - Solicitação'!$B$8), ROWS($A$12:A88))), "")</f>
        <v/>
      </c>
      <c r="B88" s="94"/>
      <c r="C88" s="94"/>
      <c r="D88" s="94"/>
      <c r="E88" s="94"/>
      <c r="F88" s="95" t="str">
        <f t="shared" si="1"/>
        <v/>
      </c>
      <c r="G88" s="94"/>
      <c r="H88" s="94"/>
    </row>
    <row r="89" spans="1:8" ht="24" customHeight="1">
      <c r="A89" s="96" t="str">
        <f>IFERROR(INDEX('Base-Unidades'!$E$1:$E$1090, _xlfn.AGGREGATE(15, 6, (ROW('Base-Unidades'!$C$1:$C$1090)-ROW('Base-Unidades'!$C$1)+1)/--('Base-Unidades'!$C$1:$C$1090='1 - Solicitação'!$B$8), ROWS($A$12:A89))), "")</f>
        <v/>
      </c>
      <c r="B89" s="97"/>
      <c r="C89" s="98"/>
      <c r="D89" s="98"/>
      <c r="E89" s="98"/>
      <c r="F89" s="99" t="str">
        <f t="shared" si="1"/>
        <v/>
      </c>
      <c r="G89" s="98"/>
      <c r="H89" s="98"/>
    </row>
    <row r="90" spans="1:8" ht="24" customHeight="1">
      <c r="A90" s="93" t="str">
        <f>IFERROR(INDEX('Base-Unidades'!$E$1:$E$1090, _xlfn.AGGREGATE(15, 6, (ROW('Base-Unidades'!$C$1:$C$1090)-ROW('Base-Unidades'!$C$1)+1)/--('Base-Unidades'!$C$1:$C$1090='1 - Solicitação'!$B$8), ROWS($A$12:A90))), "")</f>
        <v/>
      </c>
      <c r="B90" s="94"/>
      <c r="C90" s="94"/>
      <c r="D90" s="94"/>
      <c r="E90" s="94"/>
      <c r="F90" s="95" t="str">
        <f t="shared" si="1"/>
        <v/>
      </c>
      <c r="G90" s="94"/>
      <c r="H90" s="94"/>
    </row>
    <row r="91" spans="1:8" ht="24" customHeight="1">
      <c r="A91" s="96" t="str">
        <f>IFERROR(INDEX('Base-Unidades'!$E$1:$E$1090, _xlfn.AGGREGATE(15, 6, (ROW('Base-Unidades'!$C$1:$C$1090)-ROW('Base-Unidades'!$C$1)+1)/--('Base-Unidades'!$C$1:$C$1090='1 - Solicitação'!$B$8), ROWS($A$12:A91))), "")</f>
        <v/>
      </c>
      <c r="B91" s="97"/>
      <c r="C91" s="98"/>
      <c r="D91" s="98"/>
      <c r="E91" s="98"/>
      <c r="F91" s="99" t="str">
        <f t="shared" si="1"/>
        <v/>
      </c>
      <c r="G91" s="98"/>
      <c r="H91" s="98"/>
    </row>
    <row r="92" spans="1:8" ht="24" customHeight="1">
      <c r="A92" s="93" t="str">
        <f>IFERROR(INDEX('Base-Unidades'!$E$1:$E$1090, _xlfn.AGGREGATE(15, 6, (ROW('Base-Unidades'!$C$1:$C$1090)-ROW('Base-Unidades'!$C$1)+1)/--('Base-Unidades'!$C$1:$C$1090='1 - Solicitação'!$B$8), ROWS($A$12:A92))), "")</f>
        <v/>
      </c>
      <c r="B92" s="94"/>
      <c r="C92" s="94"/>
      <c r="D92" s="94"/>
      <c r="E92" s="94"/>
      <c r="F92" s="95" t="str">
        <f t="shared" si="1"/>
        <v/>
      </c>
      <c r="G92" s="94"/>
      <c r="H92" s="94"/>
    </row>
    <row r="93" spans="1:8" ht="24" customHeight="1">
      <c r="A93" s="96" t="str">
        <f>IFERROR(INDEX('Base-Unidades'!$E$1:$E$1090, _xlfn.AGGREGATE(15, 6, (ROW('Base-Unidades'!$C$1:$C$1090)-ROW('Base-Unidades'!$C$1)+1)/--('Base-Unidades'!$C$1:$C$1090='1 - Solicitação'!$B$8), ROWS($A$12:A93))), "")</f>
        <v/>
      </c>
      <c r="B93" s="97"/>
      <c r="C93" s="98"/>
      <c r="D93" s="98"/>
      <c r="E93" s="98"/>
      <c r="F93" s="99" t="str">
        <f t="shared" si="1"/>
        <v/>
      </c>
      <c r="G93" s="98"/>
      <c r="H93" s="98"/>
    </row>
    <row r="94" spans="1:8" ht="24" customHeight="1">
      <c r="A94" s="93" t="str">
        <f>IFERROR(INDEX('Base-Unidades'!$E$1:$E$1090, _xlfn.AGGREGATE(15, 6, (ROW('Base-Unidades'!$C$1:$C$1090)-ROW('Base-Unidades'!$C$1)+1)/--('Base-Unidades'!$C$1:$C$1090='1 - Solicitação'!$B$8), ROWS($A$12:A94))), "")</f>
        <v/>
      </c>
      <c r="B94" s="94"/>
      <c r="C94" s="94"/>
      <c r="D94" s="94"/>
      <c r="E94" s="94"/>
      <c r="F94" s="95" t="str">
        <f t="shared" si="1"/>
        <v/>
      </c>
      <c r="G94" s="94"/>
      <c r="H94" s="94"/>
    </row>
    <row r="95" spans="1:8" ht="24" customHeight="1">
      <c r="A95" s="96" t="str">
        <f>IFERROR(INDEX('Base-Unidades'!$E$1:$E$1090, _xlfn.AGGREGATE(15, 6, (ROW('Base-Unidades'!$C$1:$C$1090)-ROW('Base-Unidades'!$C$1)+1)/--('Base-Unidades'!$C$1:$C$1090='1 - Solicitação'!$B$8), ROWS($A$12:A95))), "")</f>
        <v/>
      </c>
      <c r="B95" s="97"/>
      <c r="C95" s="98"/>
      <c r="D95" s="98"/>
      <c r="E95" s="98"/>
      <c r="F95" s="99" t="str">
        <f t="shared" si="1"/>
        <v/>
      </c>
      <c r="G95" s="98"/>
      <c r="H95" s="98"/>
    </row>
    <row r="96" spans="1:8" ht="24" customHeight="1">
      <c r="A96" s="93" t="str">
        <f>IFERROR(INDEX('Base-Unidades'!$E$1:$E$1090, _xlfn.AGGREGATE(15, 6, (ROW('Base-Unidades'!$C$1:$C$1090)-ROW('Base-Unidades'!$C$1)+1)/--('Base-Unidades'!$C$1:$C$1090='1 - Solicitação'!$B$8), ROWS($A$12:A96))), "")</f>
        <v/>
      </c>
      <c r="B96" s="94"/>
      <c r="C96" s="94"/>
      <c r="D96" s="94"/>
      <c r="E96" s="94"/>
      <c r="F96" s="95" t="str">
        <f t="shared" si="1"/>
        <v/>
      </c>
      <c r="G96" s="94"/>
      <c r="H96" s="94"/>
    </row>
    <row r="97" spans="1:8" ht="24" customHeight="1">
      <c r="A97" s="96" t="str">
        <f>IFERROR(INDEX('Base-Unidades'!$E$1:$E$1090, _xlfn.AGGREGATE(15, 6, (ROW('Base-Unidades'!$C$1:$C$1090)-ROW('Base-Unidades'!$C$1)+1)/--('Base-Unidades'!$C$1:$C$1090='1 - Solicitação'!$B$8), ROWS($A$12:A97))), "")</f>
        <v/>
      </c>
      <c r="B97" s="97"/>
      <c r="C97" s="98"/>
      <c r="D97" s="98"/>
      <c r="E97" s="98"/>
      <c r="F97" s="99" t="str">
        <f t="shared" si="1"/>
        <v/>
      </c>
      <c r="G97" s="98"/>
      <c r="H97" s="98"/>
    </row>
    <row r="98" spans="1:8" ht="24" customHeight="1">
      <c r="A98" s="93" t="str">
        <f>IFERROR(INDEX('Base-Unidades'!$E$1:$E$1090, _xlfn.AGGREGATE(15, 6, (ROW('Base-Unidades'!$C$1:$C$1090)-ROW('Base-Unidades'!$C$1)+1)/--('Base-Unidades'!$C$1:$C$1090='1 - Solicitação'!$B$8), ROWS($A$12:A98))), "")</f>
        <v/>
      </c>
      <c r="B98" s="94"/>
      <c r="C98" s="94"/>
      <c r="D98" s="94"/>
      <c r="E98" s="94"/>
      <c r="F98" s="95" t="str">
        <f t="shared" si="1"/>
        <v/>
      </c>
      <c r="G98" s="94"/>
      <c r="H98" s="94"/>
    </row>
    <row r="99" spans="1:8" ht="24" customHeight="1">
      <c r="A99" s="96" t="str">
        <f>IFERROR(INDEX('Base-Unidades'!$E$1:$E$1090, _xlfn.AGGREGATE(15, 6, (ROW('Base-Unidades'!$C$1:$C$1090)-ROW('Base-Unidades'!$C$1)+1)/--('Base-Unidades'!$C$1:$C$1090='1 - Solicitação'!$B$8), ROWS($A$12:A99))), "")</f>
        <v/>
      </c>
      <c r="B99" s="97"/>
      <c r="C99" s="98"/>
      <c r="D99" s="98"/>
      <c r="E99" s="98"/>
      <c r="F99" s="99" t="str">
        <f t="shared" si="1"/>
        <v/>
      </c>
      <c r="G99" s="98"/>
      <c r="H99" s="98"/>
    </row>
    <row r="100" spans="1:8" ht="24" customHeight="1">
      <c r="A100" s="93" t="str">
        <f>IFERROR(INDEX('Base-Unidades'!$E$1:$E$1090, _xlfn.AGGREGATE(15, 6, (ROW('Base-Unidades'!$C$1:$C$1090)-ROW('Base-Unidades'!$C$1)+1)/--('Base-Unidades'!$C$1:$C$1090='1 - Solicitação'!$B$8), ROWS($A$12:A100))), "")</f>
        <v/>
      </c>
      <c r="B100" s="94"/>
      <c r="C100" s="94"/>
      <c r="D100" s="94"/>
      <c r="E100" s="94"/>
      <c r="F100" s="95" t="str">
        <f t="shared" si="1"/>
        <v/>
      </c>
      <c r="G100" s="94"/>
      <c r="H100" s="94"/>
    </row>
  </sheetData>
  <mergeCells count="4">
    <mergeCell ref="A4:H4"/>
    <mergeCell ref="A5:H5"/>
    <mergeCell ref="A7:H7"/>
    <mergeCell ref="A10:H10"/>
  </mergeCells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00000000-0002-0000-0100-000000000000}">
          <x14:formula1>
            <xm:f>Listas!$C$10:$C$11</xm:f>
          </x14:formula1>
          <xm:sqref>G12:H24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Plan6"/>
  <dimension ref="A1:L346"/>
  <sheetViews>
    <sheetView showGridLines="0" topLeftCell="A307" zoomScale="85" zoomScaleNormal="85" workbookViewId="0">
      <selection activeCell="A185" sqref="A185:A346"/>
    </sheetView>
  </sheetViews>
  <sheetFormatPr defaultColWidth="9.140625" defaultRowHeight="15"/>
  <cols>
    <col min="1" max="1" width="70.7109375" customWidth="1"/>
    <col min="2" max="2" width="4.28515625" customWidth="1"/>
    <col min="3" max="3" width="44" customWidth="1"/>
    <col min="4" max="4" width="4.28515625" customWidth="1"/>
    <col min="5" max="5" width="55.85546875" customWidth="1"/>
    <col min="6" max="6" width="4.28515625" customWidth="1"/>
    <col min="7" max="7" width="49.42578125" customWidth="1"/>
    <col min="10" max="10" width="55.42578125" customWidth="1"/>
  </cols>
  <sheetData>
    <row r="1" spans="1:10" ht="3.75" customHeight="1"/>
    <row r="2" spans="1:10" ht="3.75" customHeight="1"/>
    <row r="3" spans="1:10" ht="6.75" customHeight="1"/>
    <row r="4" spans="1:10" ht="23.25">
      <c r="A4" s="148" t="s">
        <v>1</v>
      </c>
      <c r="B4" s="148"/>
      <c r="C4" s="148"/>
      <c r="D4" s="148"/>
      <c r="E4" s="148"/>
      <c r="F4" s="148"/>
      <c r="G4" s="148"/>
      <c r="H4" s="2"/>
      <c r="I4" s="1"/>
    </row>
    <row r="5" spans="1:10" ht="23.25">
      <c r="A5" s="148" t="s">
        <v>2</v>
      </c>
      <c r="B5" s="148"/>
      <c r="C5" s="148"/>
      <c r="D5" s="148"/>
      <c r="E5" s="148"/>
      <c r="F5" s="148"/>
      <c r="G5" s="148"/>
      <c r="H5" s="2"/>
      <c r="I5" s="1"/>
    </row>
    <row r="6" spans="1:10" ht="23.25">
      <c r="E6" s="2"/>
      <c r="F6" s="2"/>
      <c r="G6" s="2"/>
      <c r="H6" s="2"/>
      <c r="I6" s="2"/>
    </row>
    <row r="7" spans="1:10" ht="23.25">
      <c r="A7" s="146" t="s">
        <v>41</v>
      </c>
      <c r="B7" s="146"/>
      <c r="C7" s="146"/>
      <c r="D7" s="146"/>
      <c r="E7" s="146"/>
      <c r="F7" s="146"/>
      <c r="G7" s="146"/>
      <c r="H7" s="3"/>
      <c r="I7" s="146" t="s">
        <v>42</v>
      </c>
      <c r="J7" s="146"/>
    </row>
    <row r="9" spans="1:10" ht="19.5" customHeight="1">
      <c r="A9" s="74" t="s">
        <v>43</v>
      </c>
      <c r="C9" s="74" t="s">
        <v>44</v>
      </c>
      <c r="E9" s="74" t="s">
        <v>45</v>
      </c>
      <c r="F9" s="4"/>
      <c r="G9" s="74" t="s">
        <v>46</v>
      </c>
      <c r="I9" s="15"/>
      <c r="J9" s="75" t="s">
        <v>47</v>
      </c>
    </row>
    <row r="10" spans="1:10" ht="19.5" customHeight="1">
      <c r="A10" s="5" t="s">
        <v>48</v>
      </c>
      <c r="C10" s="6" t="s">
        <v>49</v>
      </c>
      <c r="E10" s="6" t="s">
        <v>50</v>
      </c>
      <c r="G10" s="7" t="s">
        <v>51</v>
      </c>
      <c r="I10" s="16"/>
      <c r="J10" s="76" t="s">
        <v>52</v>
      </c>
    </row>
    <row r="11" spans="1:10" ht="19.5" customHeight="1">
      <c r="A11" s="8" t="s">
        <v>53</v>
      </c>
      <c r="C11" s="6" t="s">
        <v>54</v>
      </c>
      <c r="E11" s="7" t="s">
        <v>55</v>
      </c>
      <c r="F11" s="9"/>
      <c r="G11" s="7" t="s">
        <v>56</v>
      </c>
    </row>
    <row r="12" spans="1:10" ht="19.5" customHeight="1">
      <c r="A12" s="10" t="s">
        <v>57</v>
      </c>
      <c r="C12" s="7" t="s">
        <v>58</v>
      </c>
      <c r="E12" s="6" t="s">
        <v>59</v>
      </c>
      <c r="G12" s="7" t="s">
        <v>60</v>
      </c>
    </row>
    <row r="13" spans="1:10" ht="19.5" customHeight="1">
      <c r="A13" s="8" t="s">
        <v>61</v>
      </c>
      <c r="C13" s="6" t="s">
        <v>62</v>
      </c>
      <c r="E13" s="6" t="s">
        <v>63</v>
      </c>
      <c r="G13" s="7" t="s">
        <v>64</v>
      </c>
    </row>
    <row r="14" spans="1:10" ht="19.5" customHeight="1">
      <c r="A14" s="8" t="s">
        <v>65</v>
      </c>
      <c r="C14" s="6" t="s">
        <v>66</v>
      </c>
      <c r="E14" s="6" t="s">
        <v>67</v>
      </c>
      <c r="G14" s="7" t="s">
        <v>68</v>
      </c>
    </row>
    <row r="15" spans="1:10" ht="19.5" customHeight="1">
      <c r="A15" s="8" t="s">
        <v>69</v>
      </c>
      <c r="C15" s="6" t="s">
        <v>70</v>
      </c>
      <c r="E15" s="6" t="s">
        <v>71</v>
      </c>
      <c r="G15" s="7" t="s">
        <v>72</v>
      </c>
    </row>
    <row r="16" spans="1:10" ht="19.5" customHeight="1">
      <c r="A16" s="8" t="s">
        <v>73</v>
      </c>
      <c r="C16" s="6" t="s">
        <v>74</v>
      </c>
      <c r="E16" s="6" t="s">
        <v>75</v>
      </c>
      <c r="G16" s="7" t="s">
        <v>76</v>
      </c>
    </row>
    <row r="17" spans="1:7" ht="19.5" customHeight="1">
      <c r="A17" s="8" t="s">
        <v>77</v>
      </c>
      <c r="C17" s="6" t="s">
        <v>78</v>
      </c>
      <c r="E17" s="6" t="s">
        <v>79</v>
      </c>
      <c r="G17" s="7" t="s">
        <v>80</v>
      </c>
    </row>
    <row r="18" spans="1:7" ht="19.5" customHeight="1">
      <c r="A18" s="8" t="s">
        <v>81</v>
      </c>
      <c r="C18" s="6" t="s">
        <v>82</v>
      </c>
      <c r="E18" s="6" t="s">
        <v>83</v>
      </c>
      <c r="G18" s="7" t="s">
        <v>84</v>
      </c>
    </row>
    <row r="19" spans="1:7" ht="19.5" customHeight="1">
      <c r="A19" s="8" t="s">
        <v>85</v>
      </c>
      <c r="C19" s="6" t="s">
        <v>86</v>
      </c>
      <c r="E19" s="6" t="s">
        <v>87</v>
      </c>
      <c r="G19" s="7" t="s">
        <v>88</v>
      </c>
    </row>
    <row r="20" spans="1:7" ht="19.5" customHeight="1">
      <c r="A20" s="8" t="s">
        <v>89</v>
      </c>
      <c r="C20" s="6" t="s">
        <v>90</v>
      </c>
      <c r="E20" s="7" t="s">
        <v>91</v>
      </c>
      <c r="G20" s="7" t="s">
        <v>92</v>
      </c>
    </row>
    <row r="21" spans="1:7" ht="19.5" customHeight="1">
      <c r="A21" s="8" t="s">
        <v>93</v>
      </c>
      <c r="C21" s="6" t="s">
        <v>94</v>
      </c>
      <c r="E21" s="6" t="s">
        <v>95</v>
      </c>
      <c r="G21" s="7" t="s">
        <v>96</v>
      </c>
    </row>
    <row r="22" spans="1:7" ht="19.5" customHeight="1">
      <c r="A22" s="10" t="s">
        <v>97</v>
      </c>
      <c r="C22" s="7" t="s">
        <v>98</v>
      </c>
      <c r="E22" s="6" t="s">
        <v>99</v>
      </c>
      <c r="G22" s="7" t="s">
        <v>100</v>
      </c>
    </row>
    <row r="23" spans="1:7" ht="19.5" customHeight="1">
      <c r="A23" s="8" t="s">
        <v>101</v>
      </c>
      <c r="C23" s="6" t="s">
        <v>102</v>
      </c>
      <c r="E23" s="6" t="s">
        <v>103</v>
      </c>
      <c r="G23" s="6" t="s">
        <v>104</v>
      </c>
    </row>
    <row r="24" spans="1:7" ht="19.5" customHeight="1">
      <c r="A24" s="8" t="s">
        <v>105</v>
      </c>
      <c r="C24" s="6" t="s">
        <v>106</v>
      </c>
      <c r="E24" s="7" t="s">
        <v>107</v>
      </c>
      <c r="G24" s="7" t="s">
        <v>108</v>
      </c>
    </row>
    <row r="25" spans="1:7" ht="19.5" customHeight="1">
      <c r="A25" s="8" t="s">
        <v>109</v>
      </c>
      <c r="C25" s="6" t="s">
        <v>110</v>
      </c>
      <c r="E25" s="7" t="s">
        <v>111</v>
      </c>
      <c r="G25" s="6" t="s">
        <v>112</v>
      </c>
    </row>
    <row r="26" spans="1:7" ht="19.5" customHeight="1">
      <c r="A26" s="8" t="s">
        <v>113</v>
      </c>
      <c r="C26" s="6" t="s">
        <v>114</v>
      </c>
      <c r="E26" s="6" t="s">
        <v>115</v>
      </c>
      <c r="G26" s="6" t="s">
        <v>116</v>
      </c>
    </row>
    <row r="27" spans="1:7" ht="19.5" customHeight="1">
      <c r="A27" s="8" t="s">
        <v>117</v>
      </c>
      <c r="C27" s="6" t="s">
        <v>118</v>
      </c>
      <c r="E27" s="7" t="s">
        <v>119</v>
      </c>
      <c r="G27" s="6" t="s">
        <v>120</v>
      </c>
    </row>
    <row r="28" spans="1:7" ht="19.5" customHeight="1">
      <c r="A28" s="10" t="s">
        <v>121</v>
      </c>
      <c r="C28" s="7" t="s">
        <v>122</v>
      </c>
      <c r="E28" s="6" t="s">
        <v>123</v>
      </c>
      <c r="G28" s="6" t="s">
        <v>124</v>
      </c>
    </row>
    <row r="29" spans="1:7" ht="19.5" customHeight="1">
      <c r="A29" s="8" t="s">
        <v>125</v>
      </c>
      <c r="C29" s="6" t="s">
        <v>126</v>
      </c>
      <c r="E29" s="6" t="s">
        <v>127</v>
      </c>
      <c r="G29" s="6" t="s">
        <v>128</v>
      </c>
    </row>
    <row r="30" spans="1:7" ht="19.5" customHeight="1">
      <c r="A30" s="8" t="s">
        <v>129</v>
      </c>
      <c r="C30" s="6" t="s">
        <v>130</v>
      </c>
      <c r="E30" s="6" t="s">
        <v>131</v>
      </c>
      <c r="G30" s="6" t="s">
        <v>132</v>
      </c>
    </row>
    <row r="31" spans="1:7" ht="19.5" customHeight="1">
      <c r="A31" s="8" t="s">
        <v>133</v>
      </c>
      <c r="C31" s="6" t="s">
        <v>134</v>
      </c>
      <c r="E31" s="6" t="s">
        <v>135</v>
      </c>
      <c r="G31" s="6" t="s">
        <v>136</v>
      </c>
    </row>
    <row r="32" spans="1:7" ht="19.5" customHeight="1">
      <c r="A32" s="8" t="s">
        <v>137</v>
      </c>
      <c r="C32" s="6" t="s">
        <v>138</v>
      </c>
      <c r="E32" s="6" t="s">
        <v>139</v>
      </c>
      <c r="G32" s="6" t="s">
        <v>140</v>
      </c>
    </row>
    <row r="33" spans="1:7" ht="19.5" customHeight="1">
      <c r="A33" s="8" t="s">
        <v>141</v>
      </c>
      <c r="C33" s="6" t="s">
        <v>142</v>
      </c>
      <c r="E33" s="7" t="s">
        <v>143</v>
      </c>
      <c r="G33" s="6" t="s">
        <v>144</v>
      </c>
    </row>
    <row r="34" spans="1:7" ht="19.5" customHeight="1">
      <c r="A34" s="8" t="s">
        <v>145</v>
      </c>
      <c r="C34" s="6" t="s">
        <v>146</v>
      </c>
      <c r="E34" s="7" t="s">
        <v>147</v>
      </c>
      <c r="G34" s="6" t="s">
        <v>148</v>
      </c>
    </row>
    <row r="35" spans="1:7" ht="19.5" customHeight="1">
      <c r="A35" s="11" t="s">
        <v>149</v>
      </c>
      <c r="C35" s="6" t="s">
        <v>150</v>
      </c>
      <c r="E35" s="6" t="s">
        <v>151</v>
      </c>
      <c r="G35" s="7" t="s">
        <v>152</v>
      </c>
    </row>
    <row r="36" spans="1:7" ht="19.5" customHeight="1">
      <c r="A36" s="12"/>
      <c r="E36" s="6" t="s">
        <v>153</v>
      </c>
      <c r="G36" s="6" t="s">
        <v>154</v>
      </c>
    </row>
    <row r="37" spans="1:7" ht="19.5" customHeight="1">
      <c r="A37" s="5" t="s">
        <v>155</v>
      </c>
      <c r="E37" s="6" t="s">
        <v>156</v>
      </c>
      <c r="G37" s="6" t="s">
        <v>157</v>
      </c>
    </row>
    <row r="38" spans="1:7" ht="19.5" customHeight="1">
      <c r="A38" s="10" t="s">
        <v>158</v>
      </c>
      <c r="E38" s="13" t="s">
        <v>159</v>
      </c>
      <c r="G38" s="6" t="s">
        <v>160</v>
      </c>
    </row>
    <row r="39" spans="1:7" ht="19.5" customHeight="1">
      <c r="A39" s="8" t="s">
        <v>161</v>
      </c>
      <c r="E39" s="13" t="s">
        <v>162</v>
      </c>
      <c r="G39" s="7" t="s">
        <v>163</v>
      </c>
    </row>
    <row r="40" spans="1:7" ht="19.5" customHeight="1">
      <c r="A40" s="8" t="s">
        <v>164</v>
      </c>
      <c r="E40" s="14" t="s">
        <v>165</v>
      </c>
      <c r="G40" s="7" t="s">
        <v>166</v>
      </c>
    </row>
    <row r="41" spans="1:7" ht="19.5" customHeight="1">
      <c r="A41" s="8" t="s">
        <v>167</v>
      </c>
      <c r="E41" s="13" t="s">
        <v>168</v>
      </c>
      <c r="G41" s="7" t="s">
        <v>169</v>
      </c>
    </row>
    <row r="42" spans="1:7" ht="19.5" customHeight="1">
      <c r="A42" s="8" t="s">
        <v>170</v>
      </c>
      <c r="E42" s="13" t="s">
        <v>171</v>
      </c>
      <c r="G42" s="7" t="s">
        <v>172</v>
      </c>
    </row>
    <row r="43" spans="1:7" ht="19.5" customHeight="1">
      <c r="A43" s="8" t="s">
        <v>173</v>
      </c>
      <c r="E43" s="14" t="s">
        <v>174</v>
      </c>
      <c r="G43" s="7" t="s">
        <v>175</v>
      </c>
    </row>
    <row r="44" spans="1:7" ht="19.5" customHeight="1">
      <c r="A44" s="8" t="s">
        <v>176</v>
      </c>
      <c r="E44" s="13" t="s">
        <v>177</v>
      </c>
      <c r="G44" s="7" t="s">
        <v>178</v>
      </c>
    </row>
    <row r="45" spans="1:7" ht="19.5" customHeight="1">
      <c r="A45" s="8" t="s">
        <v>179</v>
      </c>
      <c r="E45" s="13" t="s">
        <v>180</v>
      </c>
      <c r="G45" s="7" t="s">
        <v>181</v>
      </c>
    </row>
    <row r="46" spans="1:7" ht="19.5" customHeight="1">
      <c r="A46" s="8" t="s">
        <v>182</v>
      </c>
      <c r="E46" s="13" t="s">
        <v>183</v>
      </c>
      <c r="G46" s="7" t="s">
        <v>184</v>
      </c>
    </row>
    <row r="47" spans="1:7" ht="19.5" customHeight="1">
      <c r="A47" s="10" t="s">
        <v>185</v>
      </c>
      <c r="E47" s="13" t="s">
        <v>186</v>
      </c>
      <c r="G47" s="7" t="s">
        <v>187</v>
      </c>
    </row>
    <row r="48" spans="1:7" ht="19.5" customHeight="1">
      <c r="A48" s="8" t="s">
        <v>188</v>
      </c>
      <c r="E48" s="13" t="s">
        <v>189</v>
      </c>
      <c r="G48" s="7" t="s">
        <v>190</v>
      </c>
    </row>
    <row r="49" spans="1:7" ht="19.5" customHeight="1">
      <c r="A49" s="8" t="s">
        <v>191</v>
      </c>
      <c r="E49" s="13" t="s">
        <v>192</v>
      </c>
      <c r="G49" s="7" t="s">
        <v>193</v>
      </c>
    </row>
    <row r="50" spans="1:7" ht="19.5" customHeight="1">
      <c r="A50" s="8" t="s">
        <v>194</v>
      </c>
      <c r="E50" s="6" t="s">
        <v>195</v>
      </c>
      <c r="G50" s="7" t="s">
        <v>196</v>
      </c>
    </row>
    <row r="51" spans="1:7" ht="19.5" customHeight="1">
      <c r="A51" s="10" t="s">
        <v>197</v>
      </c>
      <c r="E51" s="6" t="s">
        <v>198</v>
      </c>
      <c r="G51" s="7" t="s">
        <v>199</v>
      </c>
    </row>
    <row r="52" spans="1:7" ht="19.5" customHeight="1">
      <c r="A52" s="10" t="s">
        <v>200</v>
      </c>
      <c r="E52" s="7" t="s">
        <v>201</v>
      </c>
      <c r="G52" s="7" t="s">
        <v>202</v>
      </c>
    </row>
    <row r="53" spans="1:7" ht="19.5" customHeight="1">
      <c r="A53" s="8" t="s">
        <v>203</v>
      </c>
      <c r="E53" s="6" t="s">
        <v>204</v>
      </c>
      <c r="G53" s="6" t="s">
        <v>205</v>
      </c>
    </row>
    <row r="54" spans="1:7" ht="19.5" customHeight="1">
      <c r="A54" s="10" t="s">
        <v>206</v>
      </c>
      <c r="E54" s="6" t="s">
        <v>207</v>
      </c>
      <c r="G54" s="7" t="s">
        <v>208</v>
      </c>
    </row>
    <row r="55" spans="1:7" ht="19.5" customHeight="1">
      <c r="A55" s="8" t="s">
        <v>209</v>
      </c>
      <c r="E55" s="6" t="s">
        <v>210</v>
      </c>
      <c r="G55" s="7" t="s">
        <v>211</v>
      </c>
    </row>
    <row r="56" spans="1:7" ht="19.5" customHeight="1">
      <c r="A56" s="8" t="s">
        <v>212</v>
      </c>
      <c r="E56" s="6" t="s">
        <v>213</v>
      </c>
      <c r="G56" s="7" t="s">
        <v>214</v>
      </c>
    </row>
    <row r="57" spans="1:7" ht="19.5" customHeight="1">
      <c r="A57" s="8" t="s">
        <v>215</v>
      </c>
      <c r="E57" s="6" t="s">
        <v>216</v>
      </c>
      <c r="G57" s="7" t="s">
        <v>217</v>
      </c>
    </row>
    <row r="58" spans="1:7" ht="19.5" customHeight="1">
      <c r="A58" s="8" t="s">
        <v>218</v>
      </c>
      <c r="E58" s="6" t="s">
        <v>219</v>
      </c>
      <c r="G58" s="7" t="s">
        <v>220</v>
      </c>
    </row>
    <row r="59" spans="1:7" ht="19.5" customHeight="1">
      <c r="A59" s="8" t="s">
        <v>221</v>
      </c>
      <c r="E59" s="6" t="s">
        <v>222</v>
      </c>
      <c r="G59" s="7" t="s">
        <v>223</v>
      </c>
    </row>
    <row r="60" spans="1:7" ht="19.5" customHeight="1">
      <c r="A60" s="10" t="s">
        <v>224</v>
      </c>
      <c r="E60" s="7" t="s">
        <v>225</v>
      </c>
      <c r="G60" s="6" t="s">
        <v>226</v>
      </c>
    </row>
    <row r="61" spans="1:7" ht="19.5" customHeight="1">
      <c r="A61" s="10" t="s">
        <v>227</v>
      </c>
      <c r="E61" s="6" t="s">
        <v>228</v>
      </c>
      <c r="G61" s="7" t="s">
        <v>229</v>
      </c>
    </row>
    <row r="62" spans="1:7" ht="19.5" customHeight="1">
      <c r="A62" s="8" t="s">
        <v>230</v>
      </c>
      <c r="E62" s="6" t="s">
        <v>231</v>
      </c>
      <c r="G62" s="7" t="s">
        <v>232</v>
      </c>
    </row>
    <row r="63" spans="1:7" ht="19.5" customHeight="1">
      <c r="A63" s="8" t="s">
        <v>233</v>
      </c>
      <c r="E63" s="7" t="s">
        <v>234</v>
      </c>
      <c r="G63" s="7" t="s">
        <v>235</v>
      </c>
    </row>
    <row r="64" spans="1:7" ht="19.5" customHeight="1">
      <c r="A64" s="8" t="s">
        <v>236</v>
      </c>
      <c r="E64" s="6" t="s">
        <v>237</v>
      </c>
      <c r="G64" s="7" t="s">
        <v>238</v>
      </c>
    </row>
    <row r="65" spans="1:7" ht="19.5" customHeight="1">
      <c r="A65" s="17" t="s">
        <v>239</v>
      </c>
      <c r="E65" s="6" t="s">
        <v>240</v>
      </c>
      <c r="G65" s="7" t="s">
        <v>241</v>
      </c>
    </row>
    <row r="66" spans="1:7" ht="19.5" customHeight="1">
      <c r="A66" s="8" t="s">
        <v>242</v>
      </c>
      <c r="E66" s="6" t="s">
        <v>243</v>
      </c>
      <c r="G66" s="6" t="s">
        <v>244</v>
      </c>
    </row>
    <row r="67" spans="1:7" ht="19.5" customHeight="1">
      <c r="A67" s="10" t="s">
        <v>245</v>
      </c>
      <c r="E67" s="6" t="s">
        <v>246</v>
      </c>
      <c r="G67" s="7" t="s">
        <v>247</v>
      </c>
    </row>
    <row r="68" spans="1:7" ht="19.5" customHeight="1">
      <c r="A68" s="8" t="s">
        <v>248</v>
      </c>
      <c r="E68" s="6" t="s">
        <v>249</v>
      </c>
      <c r="G68" s="6" t="s">
        <v>250</v>
      </c>
    </row>
    <row r="69" spans="1:7" ht="19.5" customHeight="1">
      <c r="A69" s="17" t="s">
        <v>251</v>
      </c>
      <c r="E69" s="6" t="s">
        <v>252</v>
      </c>
      <c r="G69" s="7" t="s">
        <v>253</v>
      </c>
    </row>
    <row r="70" spans="1:7" ht="19.5" customHeight="1">
      <c r="A70" s="10" t="s">
        <v>254</v>
      </c>
      <c r="E70" s="6" t="s">
        <v>255</v>
      </c>
      <c r="G70" s="6" t="s">
        <v>256</v>
      </c>
    </row>
    <row r="71" spans="1:7" ht="19.5" customHeight="1">
      <c r="A71" s="8" t="s">
        <v>257</v>
      </c>
      <c r="G71" s="6" t="s">
        <v>258</v>
      </c>
    </row>
    <row r="72" spans="1:7" ht="19.5" customHeight="1">
      <c r="A72" s="8" t="s">
        <v>259</v>
      </c>
      <c r="G72" s="6" t="s">
        <v>260</v>
      </c>
    </row>
    <row r="73" spans="1:7" ht="19.5" customHeight="1">
      <c r="A73" s="8" t="s">
        <v>261</v>
      </c>
      <c r="G73" s="6" t="s">
        <v>262</v>
      </c>
    </row>
    <row r="74" spans="1:7" ht="19.5" customHeight="1">
      <c r="A74" s="8" t="s">
        <v>263</v>
      </c>
      <c r="G74" s="6" t="s">
        <v>264</v>
      </c>
    </row>
    <row r="75" spans="1:7" ht="19.5" customHeight="1">
      <c r="A75" s="8" t="s">
        <v>265</v>
      </c>
      <c r="G75" s="6" t="s">
        <v>266</v>
      </c>
    </row>
    <row r="76" spans="1:7" ht="19.5" customHeight="1">
      <c r="A76" s="17" t="s">
        <v>267</v>
      </c>
      <c r="G76" s="6" t="s">
        <v>268</v>
      </c>
    </row>
    <row r="77" spans="1:7" ht="19.5" customHeight="1">
      <c r="A77" s="8" t="s">
        <v>269</v>
      </c>
      <c r="G77" s="7" t="s">
        <v>270</v>
      </c>
    </row>
    <row r="78" spans="1:7" ht="19.5" customHeight="1">
      <c r="A78" s="8" t="s">
        <v>271</v>
      </c>
      <c r="G78" s="7" t="s">
        <v>272</v>
      </c>
    </row>
    <row r="79" spans="1:7" ht="19.5" customHeight="1">
      <c r="A79" s="10" t="s">
        <v>273</v>
      </c>
      <c r="G79" s="7" t="s">
        <v>274</v>
      </c>
    </row>
    <row r="80" spans="1:7" ht="19.5" customHeight="1">
      <c r="A80" s="8" t="s">
        <v>275</v>
      </c>
      <c r="G80" s="7" t="s">
        <v>276</v>
      </c>
    </row>
    <row r="81" spans="1:12" ht="19.5" customHeight="1">
      <c r="A81" s="8" t="s">
        <v>277</v>
      </c>
      <c r="G81" s="7" t="s">
        <v>278</v>
      </c>
    </row>
    <row r="82" spans="1:12" ht="19.5" customHeight="1">
      <c r="A82" s="8" t="s">
        <v>279</v>
      </c>
      <c r="G82" s="6" t="s">
        <v>280</v>
      </c>
    </row>
    <row r="83" spans="1:12" ht="19.5" customHeight="1">
      <c r="A83" s="8" t="s">
        <v>281</v>
      </c>
      <c r="G83" s="7" t="s">
        <v>282</v>
      </c>
    </row>
    <row r="84" spans="1:12" ht="19.5" customHeight="1">
      <c r="A84" s="8" t="s">
        <v>283</v>
      </c>
    </row>
    <row r="85" spans="1:12" ht="19.5" customHeight="1">
      <c r="A85" s="8" t="s">
        <v>284</v>
      </c>
    </row>
    <row r="86" spans="1:12" ht="18" customHeight="1">
      <c r="A86" s="8" t="s">
        <v>285</v>
      </c>
    </row>
    <row r="87" spans="1:12" ht="18" customHeight="1">
      <c r="A87" s="10" t="s">
        <v>286</v>
      </c>
    </row>
    <row r="88" spans="1:12" ht="18" customHeight="1">
      <c r="A88" s="8" t="s">
        <v>287</v>
      </c>
      <c r="L88" t="str">
        <f>UPPER(K88)</f>
        <v/>
      </c>
    </row>
    <row r="89" spans="1:12" ht="18" customHeight="1">
      <c r="A89" s="8" t="s">
        <v>288</v>
      </c>
    </row>
    <row r="90" spans="1:12" ht="18" customHeight="1">
      <c r="A90" s="10" t="s">
        <v>289</v>
      </c>
    </row>
    <row r="91" spans="1:12" ht="18" customHeight="1">
      <c r="A91" s="8" t="s">
        <v>290</v>
      </c>
    </row>
    <row r="92" spans="1:12" ht="18" customHeight="1">
      <c r="A92" s="8" t="s">
        <v>291</v>
      </c>
    </row>
    <row r="93" spans="1:12" ht="18" customHeight="1">
      <c r="A93" s="8" t="s">
        <v>292</v>
      </c>
    </row>
    <row r="94" spans="1:12" ht="18" customHeight="1">
      <c r="A94" s="8" t="s">
        <v>293</v>
      </c>
    </row>
    <row r="95" spans="1:12" ht="18" customHeight="1">
      <c r="A95" s="8" t="s">
        <v>294</v>
      </c>
    </row>
    <row r="96" spans="1:12" ht="18" customHeight="1">
      <c r="A96" s="8" t="s">
        <v>295</v>
      </c>
    </row>
    <row r="97" spans="1:1" ht="18" customHeight="1">
      <c r="A97" s="11" t="s">
        <v>296</v>
      </c>
    </row>
    <row r="98" spans="1:1" ht="18" customHeight="1">
      <c r="A98" s="18"/>
    </row>
    <row r="99" spans="1:1" ht="18" customHeight="1">
      <c r="A99" s="19" t="s">
        <v>297</v>
      </c>
    </row>
    <row r="100" spans="1:1" ht="18" customHeight="1">
      <c r="A100" s="10" t="s">
        <v>298</v>
      </c>
    </row>
    <row r="101" spans="1:1" ht="18" customHeight="1">
      <c r="A101" s="10" t="s">
        <v>299</v>
      </c>
    </row>
    <row r="102" spans="1:1" ht="18" customHeight="1">
      <c r="A102" s="10" t="s">
        <v>300</v>
      </c>
    </row>
    <row r="103" spans="1:1" ht="18" customHeight="1">
      <c r="A103" s="10" t="s">
        <v>301</v>
      </c>
    </row>
    <row r="104" spans="1:1" ht="18" customHeight="1">
      <c r="A104" s="10" t="s">
        <v>302</v>
      </c>
    </row>
    <row r="105" spans="1:1" ht="18" customHeight="1">
      <c r="A105" s="10" t="s">
        <v>303</v>
      </c>
    </row>
    <row r="106" spans="1:1" ht="18" customHeight="1">
      <c r="A106" s="10" t="s">
        <v>304</v>
      </c>
    </row>
    <row r="107" spans="1:1" ht="18" customHeight="1">
      <c r="A107" s="10" t="s">
        <v>305</v>
      </c>
    </row>
    <row r="108" spans="1:1" ht="18" customHeight="1">
      <c r="A108" s="10" t="s">
        <v>306</v>
      </c>
    </row>
    <row r="109" spans="1:1" ht="18" customHeight="1">
      <c r="A109" s="10" t="s">
        <v>307</v>
      </c>
    </row>
    <row r="110" spans="1:1" ht="18" customHeight="1">
      <c r="A110" s="10" t="s">
        <v>308</v>
      </c>
    </row>
    <row r="111" spans="1:1" ht="18" customHeight="1">
      <c r="A111" s="10" t="s">
        <v>309</v>
      </c>
    </row>
    <row r="112" spans="1:1" ht="18" customHeight="1">
      <c r="A112" s="8" t="s">
        <v>310</v>
      </c>
    </row>
    <row r="113" spans="1:1" ht="18" customHeight="1">
      <c r="A113" s="10" t="s">
        <v>311</v>
      </c>
    </row>
    <row r="114" spans="1:1" ht="18" customHeight="1">
      <c r="A114" s="8" t="s">
        <v>312</v>
      </c>
    </row>
    <row r="115" spans="1:1" ht="18" customHeight="1">
      <c r="A115" s="8" t="s">
        <v>313</v>
      </c>
    </row>
    <row r="116" spans="1:1" ht="18" customHeight="1">
      <c r="A116" s="8" t="s">
        <v>314</v>
      </c>
    </row>
    <row r="117" spans="1:1" ht="18" customHeight="1">
      <c r="A117" s="8" t="s">
        <v>315</v>
      </c>
    </row>
    <row r="118" spans="1:1" ht="18" customHeight="1">
      <c r="A118" s="8" t="s">
        <v>316</v>
      </c>
    </row>
    <row r="119" spans="1:1" ht="18" customHeight="1">
      <c r="A119" s="8" t="s">
        <v>317</v>
      </c>
    </row>
    <row r="120" spans="1:1" ht="18" customHeight="1">
      <c r="A120" s="8" t="s">
        <v>318</v>
      </c>
    </row>
    <row r="121" spans="1:1" ht="18" customHeight="1">
      <c r="A121" s="8" t="s">
        <v>319</v>
      </c>
    </row>
    <row r="122" spans="1:1" ht="18" customHeight="1">
      <c r="A122" s="8" t="s">
        <v>320</v>
      </c>
    </row>
    <row r="123" spans="1:1" ht="18" customHeight="1">
      <c r="A123" s="8" t="s">
        <v>321</v>
      </c>
    </row>
    <row r="124" spans="1:1" ht="18" customHeight="1">
      <c r="A124" s="10" t="s">
        <v>322</v>
      </c>
    </row>
    <row r="125" spans="1:1" ht="18" customHeight="1">
      <c r="A125" s="8" t="s">
        <v>323</v>
      </c>
    </row>
    <row r="126" spans="1:1" ht="18" customHeight="1">
      <c r="A126" s="8" t="s">
        <v>324</v>
      </c>
    </row>
    <row r="127" spans="1:1" ht="18" customHeight="1">
      <c r="A127" s="8" t="s">
        <v>325</v>
      </c>
    </row>
    <row r="128" spans="1:1" ht="18" customHeight="1">
      <c r="A128" s="10" t="s">
        <v>326</v>
      </c>
    </row>
    <row r="129" spans="1:1" ht="18" customHeight="1">
      <c r="A129" s="10" t="s">
        <v>327</v>
      </c>
    </row>
    <row r="130" spans="1:1" ht="18" customHeight="1">
      <c r="A130" s="10" t="s">
        <v>328</v>
      </c>
    </row>
    <row r="131" spans="1:1" ht="18" customHeight="1">
      <c r="A131" s="10" t="s">
        <v>329</v>
      </c>
    </row>
    <row r="132" spans="1:1" ht="18" customHeight="1">
      <c r="A132" s="10" t="s">
        <v>330</v>
      </c>
    </row>
    <row r="133" spans="1:1" ht="18" customHeight="1">
      <c r="A133" s="10" t="s">
        <v>331</v>
      </c>
    </row>
    <row r="134" spans="1:1" ht="18" customHeight="1">
      <c r="A134" s="10" t="s">
        <v>332</v>
      </c>
    </row>
    <row r="135" spans="1:1" ht="18" customHeight="1">
      <c r="A135" s="10" t="s">
        <v>333</v>
      </c>
    </row>
    <row r="136" spans="1:1" ht="18" customHeight="1">
      <c r="A136" s="10" t="s">
        <v>334</v>
      </c>
    </row>
    <row r="137" spans="1:1" ht="18" customHeight="1">
      <c r="A137" s="10" t="s">
        <v>335</v>
      </c>
    </row>
    <row r="138" spans="1:1" ht="18" customHeight="1">
      <c r="A138" s="10" t="s">
        <v>336</v>
      </c>
    </row>
    <row r="139" spans="1:1" ht="18" customHeight="1">
      <c r="A139" s="10" t="s">
        <v>337</v>
      </c>
    </row>
    <row r="140" spans="1:1" ht="18" customHeight="1">
      <c r="A140" s="10" t="s">
        <v>338</v>
      </c>
    </row>
    <row r="141" spans="1:1" ht="18" customHeight="1">
      <c r="A141" s="10" t="s">
        <v>339</v>
      </c>
    </row>
    <row r="142" spans="1:1" ht="18" customHeight="1">
      <c r="A142" s="8" t="s">
        <v>340</v>
      </c>
    </row>
    <row r="143" spans="1:1" ht="18" customHeight="1">
      <c r="A143" s="10" t="s">
        <v>341</v>
      </c>
    </row>
    <row r="144" spans="1:1" ht="18" customHeight="1">
      <c r="A144" s="10" t="s">
        <v>342</v>
      </c>
    </row>
    <row r="145" spans="1:1" ht="18" customHeight="1">
      <c r="A145" s="10" t="s">
        <v>343</v>
      </c>
    </row>
    <row r="146" spans="1:1" ht="18" customHeight="1">
      <c r="A146" s="10" t="s">
        <v>344</v>
      </c>
    </row>
    <row r="147" spans="1:1" ht="18" customHeight="1">
      <c r="A147" s="10" t="s">
        <v>345</v>
      </c>
    </row>
    <row r="148" spans="1:1" ht="18" customHeight="1">
      <c r="A148" s="10" t="s">
        <v>346</v>
      </c>
    </row>
    <row r="149" spans="1:1" ht="18" customHeight="1">
      <c r="A149" s="8" t="s">
        <v>347</v>
      </c>
    </row>
    <row r="150" spans="1:1" ht="18" customHeight="1">
      <c r="A150" s="10" t="s">
        <v>348</v>
      </c>
    </row>
    <row r="151" spans="1:1" ht="18" customHeight="1">
      <c r="A151" s="10" t="s">
        <v>349</v>
      </c>
    </row>
    <row r="152" spans="1:1" ht="18" customHeight="1">
      <c r="A152" s="10" t="s">
        <v>350</v>
      </c>
    </row>
    <row r="153" spans="1:1" ht="18" customHeight="1">
      <c r="A153" s="10" t="s">
        <v>351</v>
      </c>
    </row>
    <row r="154" spans="1:1" ht="18" customHeight="1">
      <c r="A154" s="10" t="s">
        <v>352</v>
      </c>
    </row>
    <row r="155" spans="1:1" ht="18" customHeight="1">
      <c r="A155" s="8" t="s">
        <v>353</v>
      </c>
    </row>
    <row r="156" spans="1:1" ht="18" customHeight="1">
      <c r="A156" s="10" t="s">
        <v>354</v>
      </c>
    </row>
    <row r="157" spans="1:1" ht="18" customHeight="1">
      <c r="A157" s="8" t="s">
        <v>355</v>
      </c>
    </row>
    <row r="158" spans="1:1" ht="18" customHeight="1">
      <c r="A158" s="10" t="s">
        <v>356</v>
      </c>
    </row>
    <row r="159" spans="1:1" ht="18" customHeight="1">
      <c r="A159" s="8" t="s">
        <v>357</v>
      </c>
    </row>
    <row r="160" spans="1:1" ht="18" customHeight="1">
      <c r="A160" s="8" t="s">
        <v>358</v>
      </c>
    </row>
    <row r="161" spans="1:1" ht="18" customHeight="1">
      <c r="A161" s="8" t="s">
        <v>359</v>
      </c>
    </row>
    <row r="162" spans="1:1" ht="18" customHeight="1">
      <c r="A162" s="8" t="s">
        <v>360</v>
      </c>
    </row>
    <row r="163" spans="1:1" ht="18" customHeight="1">
      <c r="A163" s="8" t="s">
        <v>361</v>
      </c>
    </row>
    <row r="164" spans="1:1" ht="18" customHeight="1">
      <c r="A164" s="8" t="s">
        <v>362</v>
      </c>
    </row>
    <row r="165" spans="1:1" ht="18" customHeight="1">
      <c r="A165" s="8" t="s">
        <v>363</v>
      </c>
    </row>
    <row r="166" spans="1:1" ht="18" customHeight="1">
      <c r="A166" s="10" t="s">
        <v>364</v>
      </c>
    </row>
    <row r="167" spans="1:1" ht="18" customHeight="1">
      <c r="A167" s="10" t="s">
        <v>365</v>
      </c>
    </row>
    <row r="168" spans="1:1" ht="18" customHeight="1">
      <c r="A168" s="10" t="s">
        <v>366</v>
      </c>
    </row>
    <row r="169" spans="1:1" ht="18" customHeight="1">
      <c r="A169" s="10" t="s">
        <v>367</v>
      </c>
    </row>
    <row r="170" spans="1:1" ht="18" customHeight="1">
      <c r="A170" s="10" t="s">
        <v>368</v>
      </c>
    </row>
    <row r="171" spans="1:1" ht="18" customHeight="1">
      <c r="A171" s="8" t="s">
        <v>369</v>
      </c>
    </row>
    <row r="172" spans="1:1" ht="18" customHeight="1">
      <c r="A172" s="20" t="s">
        <v>370</v>
      </c>
    </row>
    <row r="173" spans="1:1" ht="18" customHeight="1"/>
    <row r="185" spans="1:1" ht="15.75" thickBot="1">
      <c r="A185" t="s">
        <v>1009</v>
      </c>
    </row>
    <row r="186" spans="1:1">
      <c r="A186" s="19" t="s">
        <v>297</v>
      </c>
    </row>
    <row r="187" spans="1:1">
      <c r="A187" s="8" t="s">
        <v>48</v>
      </c>
    </row>
    <row r="188" spans="1:1">
      <c r="A188" s="8" t="s">
        <v>53</v>
      </c>
    </row>
    <row r="189" spans="1:1">
      <c r="A189" s="10" t="s">
        <v>298</v>
      </c>
    </row>
    <row r="190" spans="1:1">
      <c r="A190" s="10" t="s">
        <v>299</v>
      </c>
    </row>
    <row r="191" spans="1:1">
      <c r="A191" s="10" t="s">
        <v>300</v>
      </c>
    </row>
    <row r="192" spans="1:1">
      <c r="A192" s="10" t="s">
        <v>301</v>
      </c>
    </row>
    <row r="193" spans="1:1">
      <c r="A193" s="10" t="s">
        <v>302</v>
      </c>
    </row>
    <row r="194" spans="1:1">
      <c r="A194" s="10" t="s">
        <v>57</v>
      </c>
    </row>
    <row r="195" spans="1:1">
      <c r="A195" s="8" t="s">
        <v>155</v>
      </c>
    </row>
    <row r="196" spans="1:1">
      <c r="A196" s="8" t="s">
        <v>61</v>
      </c>
    </row>
    <row r="197" spans="1:1">
      <c r="A197" s="8" t="s">
        <v>65</v>
      </c>
    </row>
    <row r="198" spans="1:1">
      <c r="A198" s="10" t="s">
        <v>158</v>
      </c>
    </row>
    <row r="199" spans="1:1">
      <c r="A199" s="10" t="s">
        <v>303</v>
      </c>
    </row>
    <row r="200" spans="1:1">
      <c r="A200" s="10" t="s">
        <v>304</v>
      </c>
    </row>
    <row r="201" spans="1:1">
      <c r="A201" s="10" t="s">
        <v>305</v>
      </c>
    </row>
    <row r="202" spans="1:1">
      <c r="A202" s="10" t="s">
        <v>306</v>
      </c>
    </row>
    <row r="203" spans="1:1">
      <c r="A203" s="8" t="s">
        <v>69</v>
      </c>
    </row>
    <row r="204" spans="1:1">
      <c r="A204" s="8" t="s">
        <v>73</v>
      </c>
    </row>
    <row r="205" spans="1:1">
      <c r="A205" s="8" t="s">
        <v>77</v>
      </c>
    </row>
    <row r="206" spans="1:1">
      <c r="A206" s="8" t="s">
        <v>81</v>
      </c>
    </row>
    <row r="207" spans="1:1">
      <c r="A207" s="8" t="s">
        <v>85</v>
      </c>
    </row>
    <row r="208" spans="1:1">
      <c r="A208" s="8" t="s">
        <v>89</v>
      </c>
    </row>
    <row r="209" spans="1:1">
      <c r="A209" s="8" t="s">
        <v>93</v>
      </c>
    </row>
    <row r="210" spans="1:1">
      <c r="A210" s="10" t="s">
        <v>307</v>
      </c>
    </row>
    <row r="211" spans="1:1" ht="15.75" thickBot="1">
      <c r="A211" s="20" t="s">
        <v>308</v>
      </c>
    </row>
    <row r="212" spans="1:1">
      <c r="A212" s="19" t="s">
        <v>309</v>
      </c>
    </row>
    <row r="213" spans="1:1">
      <c r="A213" s="10" t="s">
        <v>97</v>
      </c>
    </row>
    <row r="214" spans="1:1">
      <c r="A214" s="8" t="s">
        <v>310</v>
      </c>
    </row>
    <row r="215" spans="1:1">
      <c r="A215" s="8" t="s">
        <v>101</v>
      </c>
    </row>
    <row r="216" spans="1:1">
      <c r="A216" s="8" t="s">
        <v>105</v>
      </c>
    </row>
    <row r="217" spans="1:1" ht="25.5">
      <c r="A217" s="8" t="s">
        <v>161</v>
      </c>
    </row>
    <row r="218" spans="1:1">
      <c r="A218" s="10" t="s">
        <v>311</v>
      </c>
    </row>
    <row r="219" spans="1:1">
      <c r="A219" s="8" t="s">
        <v>109</v>
      </c>
    </row>
    <row r="220" spans="1:1">
      <c r="A220" s="8" t="s">
        <v>312</v>
      </c>
    </row>
    <row r="221" spans="1:1">
      <c r="A221" s="8" t="s">
        <v>313</v>
      </c>
    </row>
    <row r="222" spans="1:1">
      <c r="A222" s="8" t="s">
        <v>164</v>
      </c>
    </row>
    <row r="223" spans="1:1">
      <c r="A223" s="8" t="s">
        <v>314</v>
      </c>
    </row>
    <row r="224" spans="1:1">
      <c r="A224" s="8" t="s">
        <v>167</v>
      </c>
    </row>
    <row r="225" spans="1:1">
      <c r="A225" s="8" t="s">
        <v>170</v>
      </c>
    </row>
    <row r="226" spans="1:1">
      <c r="A226" s="8" t="s">
        <v>173</v>
      </c>
    </row>
    <row r="227" spans="1:1">
      <c r="A227" s="8" t="s">
        <v>315</v>
      </c>
    </row>
    <row r="228" spans="1:1">
      <c r="A228" s="8" t="s">
        <v>316</v>
      </c>
    </row>
    <row r="229" spans="1:1">
      <c r="A229" s="8" t="s">
        <v>317</v>
      </c>
    </row>
    <row r="230" spans="1:1">
      <c r="A230" s="8" t="s">
        <v>318</v>
      </c>
    </row>
    <row r="231" spans="1:1">
      <c r="A231" s="8" t="s">
        <v>319</v>
      </c>
    </row>
    <row r="232" spans="1:1">
      <c r="A232" s="8" t="s">
        <v>320</v>
      </c>
    </row>
    <row r="233" spans="1:1">
      <c r="A233" s="8" t="s">
        <v>321</v>
      </c>
    </row>
    <row r="234" spans="1:1">
      <c r="A234" s="10" t="s">
        <v>322</v>
      </c>
    </row>
    <row r="235" spans="1:1">
      <c r="A235" s="8" t="s">
        <v>323</v>
      </c>
    </row>
    <row r="236" spans="1:1">
      <c r="A236" s="8" t="s">
        <v>176</v>
      </c>
    </row>
    <row r="237" spans="1:1">
      <c r="A237" s="8" t="s">
        <v>324</v>
      </c>
    </row>
    <row r="238" spans="1:1">
      <c r="A238" s="8" t="s">
        <v>325</v>
      </c>
    </row>
    <row r="239" spans="1:1">
      <c r="A239" s="10" t="s">
        <v>326</v>
      </c>
    </row>
    <row r="240" spans="1:1">
      <c r="A240" s="10" t="s">
        <v>327</v>
      </c>
    </row>
    <row r="241" spans="1:1">
      <c r="A241" s="10" t="s">
        <v>328</v>
      </c>
    </row>
    <row r="242" spans="1:1">
      <c r="A242" s="10" t="s">
        <v>329</v>
      </c>
    </row>
    <row r="243" spans="1:1">
      <c r="A243" s="10" t="s">
        <v>330</v>
      </c>
    </row>
    <row r="244" spans="1:1">
      <c r="A244" s="10" t="s">
        <v>331</v>
      </c>
    </row>
    <row r="245" spans="1:1">
      <c r="A245" s="10" t="s">
        <v>332</v>
      </c>
    </row>
    <row r="246" spans="1:1">
      <c r="A246" s="10" t="s">
        <v>333</v>
      </c>
    </row>
    <row r="247" spans="1:1">
      <c r="A247" s="10" t="s">
        <v>334</v>
      </c>
    </row>
    <row r="248" spans="1:1">
      <c r="A248" s="10" t="s">
        <v>335</v>
      </c>
    </row>
    <row r="249" spans="1:1">
      <c r="A249" s="10" t="s">
        <v>336</v>
      </c>
    </row>
    <row r="250" spans="1:1">
      <c r="A250" s="8" t="s">
        <v>113</v>
      </c>
    </row>
    <row r="251" spans="1:1">
      <c r="A251" s="10" t="s">
        <v>337</v>
      </c>
    </row>
    <row r="252" spans="1:1">
      <c r="A252" s="10" t="s">
        <v>338</v>
      </c>
    </row>
    <row r="253" spans="1:1">
      <c r="A253" s="8" t="s">
        <v>117</v>
      </c>
    </row>
    <row r="254" spans="1:1">
      <c r="A254" s="10" t="s">
        <v>339</v>
      </c>
    </row>
    <row r="255" spans="1:1">
      <c r="A255" s="8" t="s">
        <v>179</v>
      </c>
    </row>
    <row r="256" spans="1:1">
      <c r="A256" s="8" t="s">
        <v>340</v>
      </c>
    </row>
    <row r="257" spans="1:1">
      <c r="A257" s="10" t="s">
        <v>121</v>
      </c>
    </row>
    <row r="258" spans="1:1">
      <c r="A258" s="10" t="s">
        <v>341</v>
      </c>
    </row>
    <row r="259" spans="1:1">
      <c r="A259" s="10" t="s">
        <v>342</v>
      </c>
    </row>
    <row r="260" spans="1:1">
      <c r="A260" s="10" t="s">
        <v>343</v>
      </c>
    </row>
    <row r="261" spans="1:1">
      <c r="A261" s="8" t="s">
        <v>182</v>
      </c>
    </row>
    <row r="262" spans="1:1">
      <c r="A262" s="10" t="s">
        <v>344</v>
      </c>
    </row>
    <row r="263" spans="1:1">
      <c r="A263" s="10" t="s">
        <v>185</v>
      </c>
    </row>
    <row r="264" spans="1:1">
      <c r="A264" s="10" t="s">
        <v>345</v>
      </c>
    </row>
    <row r="265" spans="1:1">
      <c r="A265" s="10" t="s">
        <v>346</v>
      </c>
    </row>
    <row r="266" spans="1:1">
      <c r="A266" s="8" t="s">
        <v>347</v>
      </c>
    </row>
    <row r="267" spans="1:1">
      <c r="A267" s="10" t="s">
        <v>348</v>
      </c>
    </row>
    <row r="268" spans="1:1">
      <c r="A268" s="10" t="s">
        <v>349</v>
      </c>
    </row>
    <row r="269" spans="1:1">
      <c r="A269" s="10" t="s">
        <v>350</v>
      </c>
    </row>
    <row r="270" spans="1:1">
      <c r="A270" s="8" t="s">
        <v>188</v>
      </c>
    </row>
    <row r="271" spans="1:1" ht="25.5">
      <c r="A271" s="8" t="s">
        <v>125</v>
      </c>
    </row>
    <row r="272" spans="1:1" ht="15.75" thickBot="1">
      <c r="A272" s="11" t="s">
        <v>129</v>
      </c>
    </row>
    <row r="273" spans="1:1">
      <c r="A273" s="5" t="s">
        <v>133</v>
      </c>
    </row>
    <row r="274" spans="1:1">
      <c r="A274" s="8" t="s">
        <v>137</v>
      </c>
    </row>
    <row r="275" spans="1:1">
      <c r="A275" s="8" t="s">
        <v>141</v>
      </c>
    </row>
    <row r="276" spans="1:1">
      <c r="A276" s="10" t="s">
        <v>351</v>
      </c>
    </row>
    <row r="277" spans="1:1">
      <c r="A277" s="10" t="s">
        <v>352</v>
      </c>
    </row>
    <row r="278" spans="1:1">
      <c r="A278" s="8" t="s">
        <v>145</v>
      </c>
    </row>
    <row r="279" spans="1:1">
      <c r="A279" s="8" t="s">
        <v>353</v>
      </c>
    </row>
    <row r="280" spans="1:1">
      <c r="A280" s="10" t="s">
        <v>354</v>
      </c>
    </row>
    <row r="281" spans="1:1">
      <c r="A281" s="8" t="s">
        <v>355</v>
      </c>
    </row>
    <row r="282" spans="1:1">
      <c r="A282" s="10" t="s">
        <v>356</v>
      </c>
    </row>
    <row r="283" spans="1:1">
      <c r="A283" s="8" t="s">
        <v>357</v>
      </c>
    </row>
    <row r="284" spans="1:1">
      <c r="A284" s="8" t="s">
        <v>358</v>
      </c>
    </row>
    <row r="285" spans="1:1">
      <c r="A285" s="8" t="s">
        <v>359</v>
      </c>
    </row>
    <row r="286" spans="1:1">
      <c r="A286" s="8" t="s">
        <v>360</v>
      </c>
    </row>
    <row r="287" spans="1:1">
      <c r="A287" s="8" t="s">
        <v>361</v>
      </c>
    </row>
    <row r="288" spans="1:1">
      <c r="A288" s="8" t="s">
        <v>191</v>
      </c>
    </row>
    <row r="289" spans="1:1">
      <c r="A289" s="8" t="s">
        <v>362</v>
      </c>
    </row>
    <row r="290" spans="1:1">
      <c r="A290" s="8" t="s">
        <v>363</v>
      </c>
    </row>
    <row r="291" spans="1:1">
      <c r="A291" s="10" t="s">
        <v>364</v>
      </c>
    </row>
    <row r="292" spans="1:1">
      <c r="A292" s="8" t="s">
        <v>149</v>
      </c>
    </row>
    <row r="293" spans="1:1">
      <c r="A293" s="8" t="s">
        <v>194</v>
      </c>
    </row>
    <row r="294" spans="1:1">
      <c r="A294" s="10" t="s">
        <v>197</v>
      </c>
    </row>
    <row r="295" spans="1:1">
      <c r="A295" s="10" t="s">
        <v>200</v>
      </c>
    </row>
    <row r="296" spans="1:1">
      <c r="A296" s="10" t="s">
        <v>365</v>
      </c>
    </row>
    <row r="297" spans="1:1">
      <c r="A297" s="8" t="s">
        <v>203</v>
      </c>
    </row>
    <row r="298" spans="1:1">
      <c r="A298" s="10" t="s">
        <v>206</v>
      </c>
    </row>
    <row r="299" spans="1:1">
      <c r="A299" s="8" t="s">
        <v>209</v>
      </c>
    </row>
    <row r="300" spans="1:1">
      <c r="A300" s="8" t="s">
        <v>212</v>
      </c>
    </row>
    <row r="301" spans="1:1">
      <c r="A301" s="8" t="s">
        <v>215</v>
      </c>
    </row>
    <row r="302" spans="1:1">
      <c r="A302" s="10" t="s">
        <v>366</v>
      </c>
    </row>
    <row r="303" spans="1:1">
      <c r="A303" s="8" t="s">
        <v>218</v>
      </c>
    </row>
    <row r="304" spans="1:1">
      <c r="A304" s="8" t="s">
        <v>221</v>
      </c>
    </row>
    <row r="305" spans="1:1">
      <c r="A305" s="10" t="s">
        <v>224</v>
      </c>
    </row>
    <row r="306" spans="1:1">
      <c r="A306" s="10" t="s">
        <v>227</v>
      </c>
    </row>
    <row r="307" spans="1:1">
      <c r="A307" s="8" t="s">
        <v>230</v>
      </c>
    </row>
    <row r="308" spans="1:1">
      <c r="A308" s="8" t="s">
        <v>233</v>
      </c>
    </row>
    <row r="309" spans="1:1">
      <c r="A309" s="8" t="s">
        <v>236</v>
      </c>
    </row>
    <row r="310" spans="1:1">
      <c r="A310" s="17" t="s">
        <v>239</v>
      </c>
    </row>
    <row r="311" spans="1:1">
      <c r="A311" s="8" t="s">
        <v>242</v>
      </c>
    </row>
    <row r="312" spans="1:1">
      <c r="A312" s="10" t="s">
        <v>245</v>
      </c>
    </row>
    <row r="313" spans="1:1" ht="25.5">
      <c r="A313" s="8" t="s">
        <v>248</v>
      </c>
    </row>
    <row r="314" spans="1:1">
      <c r="A314" s="17" t="s">
        <v>251</v>
      </c>
    </row>
    <row r="315" spans="1:1">
      <c r="A315" s="10" t="s">
        <v>254</v>
      </c>
    </row>
    <row r="316" spans="1:1">
      <c r="A316" s="8" t="s">
        <v>257</v>
      </c>
    </row>
    <row r="317" spans="1:1">
      <c r="A317" s="8" t="s">
        <v>259</v>
      </c>
    </row>
    <row r="318" spans="1:1">
      <c r="A318" s="8" t="s">
        <v>261</v>
      </c>
    </row>
    <row r="319" spans="1:1">
      <c r="A319" s="8" t="s">
        <v>263</v>
      </c>
    </row>
    <row r="320" spans="1:1">
      <c r="A320" s="8" t="s">
        <v>265</v>
      </c>
    </row>
    <row r="321" spans="1:1">
      <c r="A321" s="17" t="s">
        <v>267</v>
      </c>
    </row>
    <row r="322" spans="1:1">
      <c r="A322" s="8" t="s">
        <v>269</v>
      </c>
    </row>
    <row r="323" spans="1:1">
      <c r="A323" s="8" t="s">
        <v>271</v>
      </c>
    </row>
    <row r="324" spans="1:1">
      <c r="A324" s="10" t="s">
        <v>273</v>
      </c>
    </row>
    <row r="325" spans="1:1">
      <c r="A325" s="8" t="s">
        <v>275</v>
      </c>
    </row>
    <row r="326" spans="1:1">
      <c r="A326" s="8" t="s">
        <v>277</v>
      </c>
    </row>
    <row r="327" spans="1:1">
      <c r="A327" s="8" t="s">
        <v>279</v>
      </c>
    </row>
    <row r="328" spans="1:1">
      <c r="A328" s="8" t="s">
        <v>281</v>
      </c>
    </row>
    <row r="329" spans="1:1">
      <c r="A329" s="8" t="s">
        <v>283</v>
      </c>
    </row>
    <row r="330" spans="1:1">
      <c r="A330" s="8" t="s">
        <v>284</v>
      </c>
    </row>
    <row r="331" spans="1:1">
      <c r="A331" s="8" t="s">
        <v>285</v>
      </c>
    </row>
    <row r="332" spans="1:1">
      <c r="A332" s="10" t="s">
        <v>286</v>
      </c>
    </row>
    <row r="333" spans="1:1">
      <c r="A333" s="8" t="s">
        <v>287</v>
      </c>
    </row>
    <row r="334" spans="1:1">
      <c r="A334" s="8" t="s">
        <v>288</v>
      </c>
    </row>
    <row r="335" spans="1:1">
      <c r="A335" s="10" t="s">
        <v>289</v>
      </c>
    </row>
    <row r="336" spans="1:1">
      <c r="A336" s="8" t="s">
        <v>290</v>
      </c>
    </row>
    <row r="337" spans="1:1">
      <c r="A337" s="8" t="s">
        <v>291</v>
      </c>
    </row>
    <row r="338" spans="1:1">
      <c r="A338" s="8" t="s">
        <v>292</v>
      </c>
    </row>
    <row r="339" spans="1:1">
      <c r="A339" s="8" t="s">
        <v>293</v>
      </c>
    </row>
    <row r="340" spans="1:1">
      <c r="A340" s="8" t="s">
        <v>294</v>
      </c>
    </row>
    <row r="341" spans="1:1">
      <c r="A341" s="10" t="s">
        <v>367</v>
      </c>
    </row>
    <row r="342" spans="1:1">
      <c r="A342" s="10" t="s">
        <v>368</v>
      </c>
    </row>
    <row r="343" spans="1:1" ht="25.5">
      <c r="A343" s="8" t="s">
        <v>295</v>
      </c>
    </row>
    <row r="344" spans="1:1">
      <c r="A344" s="8" t="s">
        <v>369</v>
      </c>
    </row>
    <row r="345" spans="1:1">
      <c r="A345" s="8" t="s">
        <v>296</v>
      </c>
    </row>
    <row r="346" spans="1:1" ht="15.75" thickBot="1">
      <c r="A346" s="20" t="s">
        <v>370</v>
      </c>
    </row>
  </sheetData>
  <autoFilter ref="A185:A346" xr:uid="{00000000-0001-0000-0500-000000000000}">
    <sortState xmlns:xlrd2="http://schemas.microsoft.com/office/spreadsheetml/2017/richdata2" ref="A186:A346">
      <sortCondition ref="A185:A346"/>
    </sortState>
  </autoFilter>
  <mergeCells count="4">
    <mergeCell ref="A4:G4"/>
    <mergeCell ref="A5:G5"/>
    <mergeCell ref="A7:G7"/>
    <mergeCell ref="I7:J7"/>
  </mergeCells>
  <pageMargins left="0.511811024" right="0.511811024" top="0.78740157499999996" bottom="0.78740157499999996" header="0.31496062000000002" footer="0.31496062000000002"/>
  <pageSetup paperSize="9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Plan9"/>
  <dimension ref="A2:N33"/>
  <sheetViews>
    <sheetView showGridLines="0" workbookViewId="0">
      <pane ySplit="7" topLeftCell="A8" activePane="bottomLeft" state="frozen"/>
      <selection pane="bottomLeft" activeCell="A11" sqref="A11"/>
    </sheetView>
  </sheetViews>
  <sheetFormatPr defaultRowHeight="15"/>
  <cols>
    <col min="1" max="1" width="31.42578125" style="71" customWidth="1"/>
    <col min="2" max="2" width="41.28515625" style="69" customWidth="1"/>
    <col min="3" max="3" width="14" style="69" customWidth="1"/>
    <col min="4" max="4" width="33.7109375" style="71" customWidth="1"/>
    <col min="5" max="5" width="58.7109375" style="71" customWidth="1"/>
    <col min="6" max="6" width="35.42578125" style="79" customWidth="1"/>
    <col min="7" max="7" width="42" style="71" customWidth="1"/>
  </cols>
  <sheetData>
    <row r="2" spans="1:14" ht="12" customHeight="1">
      <c r="A2" s="142" t="s">
        <v>1</v>
      </c>
      <c r="B2" s="142"/>
      <c r="C2" s="142"/>
      <c r="D2" s="142"/>
      <c r="E2" s="142"/>
      <c r="F2" s="142"/>
      <c r="G2" s="142"/>
      <c r="H2" s="2"/>
      <c r="I2" s="2"/>
    </row>
    <row r="3" spans="1:14" ht="12" customHeight="1">
      <c r="A3" s="142" t="s">
        <v>2</v>
      </c>
      <c r="B3" s="142"/>
      <c r="C3" s="142"/>
      <c r="D3" s="142"/>
      <c r="E3" s="142"/>
      <c r="F3" s="142"/>
      <c r="G3" s="142"/>
      <c r="H3" s="2"/>
      <c r="I3" s="2"/>
      <c r="J3" s="2"/>
      <c r="K3" s="2"/>
      <c r="L3" s="2"/>
      <c r="M3" s="2"/>
      <c r="N3" s="2"/>
    </row>
    <row r="4" spans="1:14" ht="12" customHeight="1">
      <c r="C4" s="23"/>
      <c r="D4" s="72"/>
      <c r="E4" s="72"/>
      <c r="F4" s="77"/>
      <c r="G4" s="72"/>
      <c r="H4" s="2"/>
      <c r="I4" s="2"/>
      <c r="J4" s="2"/>
      <c r="K4" s="2"/>
      <c r="L4" s="2"/>
      <c r="M4" s="2"/>
      <c r="N4" s="2"/>
    </row>
    <row r="5" spans="1:14" ht="23.25">
      <c r="A5" s="143" t="s">
        <v>371</v>
      </c>
      <c r="B5" s="144"/>
      <c r="C5" s="144"/>
      <c r="D5" s="144"/>
      <c r="E5" s="144"/>
      <c r="F5" s="144"/>
      <c r="G5" s="144"/>
      <c r="H5" s="3"/>
      <c r="I5" s="3"/>
      <c r="J5" s="3"/>
      <c r="K5" s="3"/>
      <c r="L5" s="3"/>
      <c r="M5" s="3"/>
      <c r="N5" s="3"/>
    </row>
    <row r="6" spans="1:14" ht="3.75" customHeight="1">
      <c r="A6" s="70"/>
      <c r="B6" s="70"/>
      <c r="C6" s="70"/>
      <c r="D6" s="70"/>
      <c r="E6" s="70"/>
      <c r="F6" s="78"/>
      <c r="G6" s="70"/>
      <c r="H6" s="3"/>
      <c r="I6" s="3"/>
      <c r="J6" s="3"/>
      <c r="K6" s="3"/>
      <c r="L6" s="3"/>
      <c r="M6" s="3"/>
      <c r="N6" s="3"/>
    </row>
    <row r="7" spans="1:14" ht="6" customHeight="1"/>
    <row r="8" spans="1:14" ht="6.75" customHeight="1">
      <c r="A8"/>
      <c r="B8"/>
      <c r="C8"/>
      <c r="D8"/>
      <c r="E8"/>
      <c r="F8"/>
    </row>
    <row r="9" spans="1:14" ht="8.25" customHeight="1">
      <c r="A9" s="88"/>
    </row>
    <row r="10" spans="1:14" ht="27" customHeight="1">
      <c r="A10" s="89" t="s">
        <v>372</v>
      </c>
    </row>
    <row r="11" spans="1:14" ht="27" customHeight="1" thickBot="1">
      <c r="A11" s="89"/>
    </row>
    <row r="12" spans="1:14" ht="15.75" thickBot="1">
      <c r="A12" s="92" t="s">
        <v>373</v>
      </c>
    </row>
    <row r="13" spans="1:14" ht="36" customHeight="1">
      <c r="A13" s="159" t="s">
        <v>374</v>
      </c>
      <c r="B13" s="160"/>
      <c r="C13" s="160"/>
      <c r="D13" s="160"/>
      <c r="E13" s="160"/>
      <c r="F13" s="161"/>
    </row>
    <row r="14" spans="1:14" ht="36" customHeight="1">
      <c r="A14" s="150" t="s">
        <v>375</v>
      </c>
      <c r="B14" s="151"/>
      <c r="C14" s="151"/>
      <c r="D14" s="151"/>
      <c r="E14" s="151"/>
      <c r="F14" s="152"/>
    </row>
    <row r="15" spans="1:14" ht="36" customHeight="1">
      <c r="A15" s="153" t="s">
        <v>376</v>
      </c>
      <c r="B15" s="154"/>
      <c r="C15" s="154"/>
      <c r="D15" s="154"/>
      <c r="E15" s="154"/>
      <c r="F15" s="155"/>
    </row>
    <row r="16" spans="1:14" ht="36" customHeight="1" thickBot="1">
      <c r="A16" s="156" t="s">
        <v>377</v>
      </c>
      <c r="B16" s="157"/>
      <c r="C16" s="157"/>
      <c r="D16" s="157"/>
      <c r="E16" s="157"/>
      <c r="F16" s="158"/>
    </row>
    <row r="17" spans="1:6" ht="30" customHeight="1" thickBot="1">
      <c r="A17" s="90"/>
      <c r="B17" s="90"/>
      <c r="C17" s="90"/>
      <c r="D17" s="90"/>
      <c r="E17" s="90"/>
      <c r="F17" s="90"/>
    </row>
    <row r="18" spans="1:6" ht="20.25" customHeight="1" thickBot="1">
      <c r="A18" s="91" t="s">
        <v>378</v>
      </c>
      <c r="B18"/>
      <c r="C18"/>
      <c r="D18"/>
      <c r="E18"/>
      <c r="F18"/>
    </row>
    <row r="19" spans="1:6" ht="45" customHeight="1">
      <c r="A19" s="159" t="s">
        <v>379</v>
      </c>
      <c r="B19" s="160"/>
      <c r="C19" s="160"/>
      <c r="D19" s="160"/>
      <c r="E19" s="160"/>
      <c r="F19" s="161"/>
    </row>
    <row r="20" spans="1:6" ht="45" customHeight="1">
      <c r="A20" s="150" t="s">
        <v>380</v>
      </c>
      <c r="B20" s="151"/>
      <c r="C20" s="151"/>
      <c r="D20" s="151"/>
      <c r="E20" s="151"/>
      <c r="F20" s="152"/>
    </row>
    <row r="21" spans="1:6" ht="45" customHeight="1">
      <c r="A21" s="153" t="s">
        <v>381</v>
      </c>
      <c r="B21" s="154"/>
      <c r="C21" s="154"/>
      <c r="D21" s="154"/>
      <c r="E21" s="154"/>
      <c r="F21" s="155"/>
    </row>
    <row r="22" spans="1:6" ht="45" customHeight="1">
      <c r="A22" s="150" t="s">
        <v>382</v>
      </c>
      <c r="B22" s="151"/>
      <c r="C22" s="151"/>
      <c r="D22" s="151"/>
      <c r="E22" s="151"/>
      <c r="F22" s="152"/>
    </row>
    <row r="23" spans="1:6" ht="133.5" customHeight="1">
      <c r="A23" s="153" t="s">
        <v>383</v>
      </c>
      <c r="B23" s="154"/>
      <c r="C23" s="154"/>
      <c r="D23" s="154"/>
      <c r="E23" s="154"/>
      <c r="F23" s="155"/>
    </row>
    <row r="24" spans="1:6" ht="30" customHeight="1" thickBot="1">
      <c r="A24" s="156" t="s">
        <v>384</v>
      </c>
      <c r="B24" s="157"/>
      <c r="C24" s="157"/>
      <c r="D24" s="157"/>
      <c r="E24" s="157"/>
      <c r="F24" s="158"/>
    </row>
    <row r="25" spans="1:6" ht="30" customHeight="1">
      <c r="A25" s="149"/>
      <c r="B25" s="149"/>
      <c r="C25" s="149"/>
      <c r="D25" s="149"/>
      <c r="E25" s="149"/>
      <c r="F25" s="149"/>
    </row>
    <row r="26" spans="1:6" ht="30" customHeight="1">
      <c r="A26" s="108" t="s">
        <v>385</v>
      </c>
      <c r="B26"/>
      <c r="C26"/>
      <c r="D26"/>
      <c r="E26"/>
      <c r="F26"/>
    </row>
    <row r="27" spans="1:6" ht="30" customHeight="1">
      <c r="A27"/>
      <c r="B27"/>
      <c r="C27"/>
      <c r="D27"/>
      <c r="E27"/>
      <c r="F27"/>
    </row>
    <row r="28" spans="1:6" ht="30" customHeight="1">
      <c r="A28"/>
      <c r="B28"/>
      <c r="C28"/>
      <c r="D28"/>
      <c r="E28"/>
      <c r="F28"/>
    </row>
    <row r="29" spans="1:6" ht="30" customHeight="1">
      <c r="A29"/>
      <c r="B29"/>
      <c r="C29"/>
      <c r="D29"/>
      <c r="E29"/>
      <c r="F29"/>
    </row>
    <row r="30" spans="1:6" ht="30" customHeight="1">
      <c r="A30"/>
      <c r="B30"/>
      <c r="C30"/>
      <c r="D30"/>
      <c r="E30"/>
      <c r="F30"/>
    </row>
    <row r="31" spans="1:6" ht="30" customHeight="1">
      <c r="A31"/>
      <c r="B31"/>
      <c r="C31"/>
      <c r="D31"/>
      <c r="E31"/>
      <c r="F31"/>
    </row>
    <row r="32" spans="1:6">
      <c r="A32"/>
      <c r="B32"/>
      <c r="C32"/>
      <c r="D32"/>
      <c r="E32"/>
      <c r="F32"/>
    </row>
    <row r="33" spans="1:6">
      <c r="A33" s="149"/>
      <c r="B33" s="149"/>
      <c r="C33" s="149"/>
      <c r="D33" s="149"/>
      <c r="E33" s="149"/>
      <c r="F33" s="149"/>
    </row>
  </sheetData>
  <mergeCells count="15">
    <mergeCell ref="A21:F21"/>
    <mergeCell ref="A2:G2"/>
    <mergeCell ref="A3:G3"/>
    <mergeCell ref="A5:G5"/>
    <mergeCell ref="A13:F13"/>
    <mergeCell ref="A14:F14"/>
    <mergeCell ref="A15:F15"/>
    <mergeCell ref="A16:F16"/>
    <mergeCell ref="A19:F19"/>
    <mergeCell ref="A20:F20"/>
    <mergeCell ref="A33:F33"/>
    <mergeCell ref="A22:F22"/>
    <mergeCell ref="A23:F23"/>
    <mergeCell ref="A24:F24"/>
    <mergeCell ref="A25:F25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Plan7"/>
  <dimension ref="A1:J48"/>
  <sheetViews>
    <sheetView topLeftCell="A12" workbookViewId="0">
      <selection activeCell="A48" sqref="A48"/>
    </sheetView>
  </sheetViews>
  <sheetFormatPr defaultColWidth="9" defaultRowHeight="15"/>
  <cols>
    <col min="1" max="1" width="88.28515625" customWidth="1"/>
    <col min="3" max="3" width="20.140625" customWidth="1"/>
    <col min="9" max="9" width="39" bestFit="1" customWidth="1"/>
    <col min="10" max="10" width="35.85546875" customWidth="1"/>
  </cols>
  <sheetData>
    <row r="1" spans="1:10" ht="82.5" customHeight="1">
      <c r="A1" s="100" t="s">
        <v>386</v>
      </c>
    </row>
    <row r="2" spans="1:10">
      <c r="A2" s="101"/>
    </row>
    <row r="3" spans="1:10" ht="21">
      <c r="A3" s="102" t="s">
        <v>387</v>
      </c>
      <c r="C3" t="s">
        <v>388</v>
      </c>
    </row>
    <row r="4" spans="1:10" ht="15.75" customHeight="1">
      <c r="A4" s="66" t="s">
        <v>5</v>
      </c>
      <c r="C4" t="s">
        <v>389</v>
      </c>
      <c r="I4" s="103" t="s">
        <v>390</v>
      </c>
      <c r="J4" t="s">
        <v>391</v>
      </c>
    </row>
    <row r="5" spans="1:10" ht="15.75" customHeight="1">
      <c r="A5" s="66" t="s">
        <v>392</v>
      </c>
      <c r="C5" t="s">
        <v>393</v>
      </c>
      <c r="I5" s="103" t="s">
        <v>390</v>
      </c>
      <c r="J5" t="s">
        <v>394</v>
      </c>
    </row>
    <row r="6" spans="1:10" ht="15.75" customHeight="1">
      <c r="A6" s="66" t="s">
        <v>395</v>
      </c>
      <c r="C6" t="s">
        <v>396</v>
      </c>
      <c r="I6" s="103" t="s">
        <v>390</v>
      </c>
      <c r="J6" t="s">
        <v>397</v>
      </c>
    </row>
    <row r="7" spans="1:10" ht="15.75" customHeight="1">
      <c r="A7" s="66" t="s">
        <v>398</v>
      </c>
      <c r="C7" t="s">
        <v>399</v>
      </c>
      <c r="I7" s="103" t="s">
        <v>390</v>
      </c>
      <c r="J7" t="s">
        <v>400</v>
      </c>
    </row>
    <row r="8" spans="1:10" ht="15.75" customHeight="1">
      <c r="A8" s="66" t="s">
        <v>401</v>
      </c>
      <c r="I8" s="103" t="s">
        <v>390</v>
      </c>
      <c r="J8" t="s">
        <v>402</v>
      </c>
    </row>
    <row r="9" spans="1:10" ht="15.75" customHeight="1">
      <c r="A9" s="66" t="s">
        <v>403</v>
      </c>
      <c r="I9" s="103" t="s">
        <v>390</v>
      </c>
      <c r="J9" t="s">
        <v>404</v>
      </c>
    </row>
    <row r="10" spans="1:10" ht="15.75" customHeight="1">
      <c r="A10" s="66" t="s">
        <v>405</v>
      </c>
      <c r="C10" t="s">
        <v>406</v>
      </c>
      <c r="I10" s="103" t="s">
        <v>390</v>
      </c>
      <c r="J10" t="s">
        <v>407</v>
      </c>
    </row>
    <row r="11" spans="1:10" ht="15.75" customHeight="1">
      <c r="A11" s="66" t="s">
        <v>408</v>
      </c>
      <c r="C11" t="s">
        <v>409</v>
      </c>
      <c r="I11" s="103" t="s">
        <v>390</v>
      </c>
      <c r="J11" t="s">
        <v>410</v>
      </c>
    </row>
    <row r="12" spans="1:10" ht="15.75" customHeight="1">
      <c r="A12" s="66" t="s">
        <v>411</v>
      </c>
      <c r="I12" s="103" t="s">
        <v>390</v>
      </c>
      <c r="J12" t="s">
        <v>412</v>
      </c>
    </row>
    <row r="13" spans="1:10" ht="15.75" customHeight="1">
      <c r="A13" s="66" t="s">
        <v>413</v>
      </c>
      <c r="I13" s="103" t="s">
        <v>414</v>
      </c>
      <c r="J13" t="s">
        <v>391</v>
      </c>
    </row>
    <row r="14" spans="1:10">
      <c r="A14" s="66" t="s">
        <v>415</v>
      </c>
      <c r="I14" s="103" t="s">
        <v>414</v>
      </c>
      <c r="J14" t="s">
        <v>394</v>
      </c>
    </row>
    <row r="15" spans="1:10">
      <c r="A15" s="66" t="s">
        <v>416</v>
      </c>
      <c r="I15" s="103" t="s">
        <v>414</v>
      </c>
      <c r="J15" t="s">
        <v>397</v>
      </c>
    </row>
    <row r="16" spans="1:10">
      <c r="A16" s="66" t="s">
        <v>417</v>
      </c>
      <c r="I16" s="103" t="s">
        <v>414</v>
      </c>
      <c r="J16" t="s">
        <v>400</v>
      </c>
    </row>
    <row r="17" spans="1:10">
      <c r="A17" s="66" t="s">
        <v>418</v>
      </c>
      <c r="I17" s="103" t="s">
        <v>414</v>
      </c>
      <c r="J17" t="s">
        <v>402</v>
      </c>
    </row>
    <row r="18" spans="1:10">
      <c r="A18" s="66" t="s">
        <v>419</v>
      </c>
      <c r="I18" s="103" t="s">
        <v>414</v>
      </c>
      <c r="J18" t="s">
        <v>404</v>
      </c>
    </row>
    <row r="19" spans="1:10">
      <c r="A19" s="66" t="s">
        <v>420</v>
      </c>
      <c r="I19" s="103" t="s">
        <v>414</v>
      </c>
      <c r="J19" t="s">
        <v>407</v>
      </c>
    </row>
    <row r="20" spans="1:10">
      <c r="A20" s="66" t="s">
        <v>421</v>
      </c>
      <c r="I20" s="103" t="s">
        <v>414</v>
      </c>
      <c r="J20" t="s">
        <v>410</v>
      </c>
    </row>
    <row r="21" spans="1:10">
      <c r="A21" s="66" t="s">
        <v>422</v>
      </c>
      <c r="I21" s="103" t="s">
        <v>414</v>
      </c>
      <c r="J21" t="s">
        <v>412</v>
      </c>
    </row>
    <row r="22" spans="1:10">
      <c r="A22" s="66" t="s">
        <v>423</v>
      </c>
      <c r="I22" s="103" t="s">
        <v>414</v>
      </c>
      <c r="J22" t="s">
        <v>391</v>
      </c>
    </row>
    <row r="23" spans="1:10">
      <c r="A23" s="66" t="s">
        <v>424</v>
      </c>
      <c r="I23" s="103" t="s">
        <v>414</v>
      </c>
      <c r="J23" t="s">
        <v>394</v>
      </c>
    </row>
    <row r="24" spans="1:10">
      <c r="A24" s="66" t="s">
        <v>425</v>
      </c>
      <c r="I24" s="103" t="s">
        <v>414</v>
      </c>
      <c r="J24" t="s">
        <v>397</v>
      </c>
    </row>
    <row r="25" spans="1:10">
      <c r="A25" s="66" t="s">
        <v>426</v>
      </c>
    </row>
    <row r="26" spans="1:10">
      <c r="A26" s="66" t="s">
        <v>427</v>
      </c>
    </row>
    <row r="27" spans="1:10">
      <c r="A27" s="66" t="s">
        <v>428</v>
      </c>
    </row>
    <row r="28" spans="1:10">
      <c r="A28" s="66" t="s">
        <v>429</v>
      </c>
    </row>
    <row r="29" spans="1:10">
      <c r="A29" s="66" t="s">
        <v>430</v>
      </c>
    </row>
    <row r="30" spans="1:10">
      <c r="A30" s="66" t="s">
        <v>431</v>
      </c>
    </row>
    <row r="31" spans="1:10">
      <c r="A31" s="66" t="s">
        <v>432</v>
      </c>
    </row>
    <row r="32" spans="1:10">
      <c r="A32" s="66" t="s">
        <v>433</v>
      </c>
    </row>
    <row r="33" spans="1:1">
      <c r="A33" s="66" t="s">
        <v>434</v>
      </c>
    </row>
    <row r="34" spans="1:1">
      <c r="A34" s="66" t="s">
        <v>435</v>
      </c>
    </row>
    <row r="35" spans="1:1">
      <c r="A35" s="66" t="s">
        <v>436</v>
      </c>
    </row>
    <row r="36" spans="1:1">
      <c r="A36" s="66" t="s">
        <v>437</v>
      </c>
    </row>
    <row r="37" spans="1:1">
      <c r="A37" s="66" t="s">
        <v>438</v>
      </c>
    </row>
    <row r="38" spans="1:1">
      <c r="A38" s="66" t="s">
        <v>439</v>
      </c>
    </row>
    <row r="39" spans="1:1">
      <c r="A39" s="66" t="s">
        <v>440</v>
      </c>
    </row>
    <row r="40" spans="1:1">
      <c r="A40" s="66" t="s">
        <v>441</v>
      </c>
    </row>
    <row r="41" spans="1:1">
      <c r="A41" s="66" t="s">
        <v>442</v>
      </c>
    </row>
    <row r="42" spans="1:1">
      <c r="A42" s="66" t="s">
        <v>443</v>
      </c>
    </row>
    <row r="43" spans="1:1">
      <c r="A43" s="66" t="s">
        <v>444</v>
      </c>
    </row>
    <row r="44" spans="1:1">
      <c r="A44" s="66" t="s">
        <v>445</v>
      </c>
    </row>
    <row r="45" spans="1:1">
      <c r="A45" s="66" t="s">
        <v>446</v>
      </c>
    </row>
    <row r="46" spans="1:1">
      <c r="A46" s="66" t="s">
        <v>447</v>
      </c>
    </row>
    <row r="47" spans="1:1">
      <c r="A47" s="66" t="s">
        <v>448</v>
      </c>
    </row>
    <row r="48" spans="1:1">
      <c r="A48" s="66" t="s">
        <v>449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Plan8"/>
  <dimension ref="A1:E296"/>
  <sheetViews>
    <sheetView topLeftCell="A158" workbookViewId="0">
      <selection activeCell="A166" sqref="A166"/>
    </sheetView>
  </sheetViews>
  <sheetFormatPr defaultRowHeight="15"/>
  <cols>
    <col min="1" max="1" width="56.28515625" customWidth="1"/>
    <col min="2" max="2" width="21.140625" customWidth="1"/>
    <col min="3" max="3" width="59.42578125" customWidth="1"/>
    <col min="4" max="4" width="66.5703125" customWidth="1"/>
    <col min="5" max="5" width="15.42578125" customWidth="1"/>
  </cols>
  <sheetData>
    <row r="1" spans="1:5" ht="15.75" thickBot="1">
      <c r="A1" s="24" t="s">
        <v>450</v>
      </c>
      <c r="B1" s="24" t="s">
        <v>451</v>
      </c>
      <c r="C1" s="24" t="s">
        <v>452</v>
      </c>
      <c r="D1" s="24" t="s">
        <v>453</v>
      </c>
      <c r="E1" s="24" t="s">
        <v>454</v>
      </c>
    </row>
    <row r="2" spans="1:5" ht="19.5" customHeight="1">
      <c r="A2" s="25" t="s">
        <v>455</v>
      </c>
      <c r="B2" s="27" t="s">
        <v>456</v>
      </c>
      <c r="C2" s="65" t="s">
        <v>432</v>
      </c>
      <c r="D2" s="25" t="s">
        <v>455</v>
      </c>
      <c r="E2" s="27" t="s">
        <v>456</v>
      </c>
    </row>
    <row r="3" spans="1:5" ht="19.5" customHeight="1">
      <c r="A3" s="25" t="s">
        <v>455</v>
      </c>
      <c r="B3" s="27" t="s">
        <v>456</v>
      </c>
      <c r="C3" s="65" t="s">
        <v>432</v>
      </c>
      <c r="D3" s="26" t="s">
        <v>457</v>
      </c>
      <c r="E3" s="27" t="s">
        <v>458</v>
      </c>
    </row>
    <row r="4" spans="1:5" ht="19.5" customHeight="1">
      <c r="A4" s="25" t="s">
        <v>455</v>
      </c>
      <c r="B4" s="27" t="s">
        <v>456</v>
      </c>
      <c r="C4" s="65" t="s">
        <v>432</v>
      </c>
      <c r="D4" s="26" t="s">
        <v>459</v>
      </c>
      <c r="E4" s="27" t="s">
        <v>460</v>
      </c>
    </row>
    <row r="5" spans="1:5" ht="19.5" customHeight="1">
      <c r="A5" s="28" t="s">
        <v>461</v>
      </c>
      <c r="B5" s="30" t="s">
        <v>462</v>
      </c>
      <c r="C5" s="65" t="s">
        <v>5</v>
      </c>
      <c r="D5" s="28" t="s">
        <v>461</v>
      </c>
      <c r="E5" s="30" t="s">
        <v>462</v>
      </c>
    </row>
    <row r="6" spans="1:5" ht="19.5" customHeight="1">
      <c r="A6" s="28" t="s">
        <v>463</v>
      </c>
      <c r="B6" s="30" t="s">
        <v>464</v>
      </c>
      <c r="C6" s="65" t="s">
        <v>392</v>
      </c>
      <c r="D6" s="118" t="s">
        <v>463</v>
      </c>
      <c r="E6" s="30" t="s">
        <v>464</v>
      </c>
    </row>
    <row r="7" spans="1:5" ht="19.5" customHeight="1">
      <c r="A7" s="28" t="s">
        <v>463</v>
      </c>
      <c r="B7" s="30" t="s">
        <v>464</v>
      </c>
      <c r="C7" s="65" t="s">
        <v>392</v>
      </c>
      <c r="D7" s="29" t="s">
        <v>465</v>
      </c>
      <c r="E7" s="30" t="s">
        <v>466</v>
      </c>
    </row>
    <row r="8" spans="1:5" ht="19.5" customHeight="1">
      <c r="A8" s="28" t="s">
        <v>463</v>
      </c>
      <c r="B8" s="30" t="s">
        <v>464</v>
      </c>
      <c r="C8" s="65" t="s">
        <v>392</v>
      </c>
      <c r="D8" s="29" t="s">
        <v>467</v>
      </c>
      <c r="E8" s="30" t="s">
        <v>468</v>
      </c>
    </row>
    <row r="9" spans="1:5" ht="19.5" customHeight="1">
      <c r="A9" s="28" t="s">
        <v>463</v>
      </c>
      <c r="B9" s="30" t="s">
        <v>464</v>
      </c>
      <c r="C9" s="65" t="s">
        <v>392</v>
      </c>
      <c r="D9" s="29" t="s">
        <v>469</v>
      </c>
      <c r="E9" s="30" t="s">
        <v>470</v>
      </c>
    </row>
    <row r="10" spans="1:5" ht="19.5" customHeight="1">
      <c r="A10" s="28" t="s">
        <v>463</v>
      </c>
      <c r="B10" s="30" t="s">
        <v>464</v>
      </c>
      <c r="C10" s="65" t="s">
        <v>392</v>
      </c>
      <c r="D10" s="26" t="s">
        <v>471</v>
      </c>
      <c r="E10" s="27" t="s">
        <v>472</v>
      </c>
    </row>
    <row r="11" spans="1:5" ht="19.5" customHeight="1">
      <c r="A11" s="28" t="s">
        <v>473</v>
      </c>
      <c r="B11" s="51" t="s">
        <v>474</v>
      </c>
      <c r="C11" s="65" t="s">
        <v>475</v>
      </c>
      <c r="D11" s="28" t="s">
        <v>473</v>
      </c>
      <c r="E11" s="51" t="s">
        <v>474</v>
      </c>
    </row>
    <row r="12" spans="1:5" ht="19.5" customHeight="1">
      <c r="A12" s="28" t="s">
        <v>473</v>
      </c>
      <c r="B12" s="51" t="s">
        <v>474</v>
      </c>
      <c r="C12" s="65" t="s">
        <v>475</v>
      </c>
      <c r="D12" s="26" t="s">
        <v>476</v>
      </c>
      <c r="E12" s="27" t="s">
        <v>477</v>
      </c>
    </row>
    <row r="13" spans="1:5" ht="19.5" customHeight="1">
      <c r="A13" s="28" t="s">
        <v>473</v>
      </c>
      <c r="B13" s="51" t="s">
        <v>474</v>
      </c>
      <c r="C13" s="65" t="s">
        <v>475</v>
      </c>
      <c r="D13" s="26" t="s">
        <v>478</v>
      </c>
      <c r="E13" s="27" t="s">
        <v>479</v>
      </c>
    </row>
    <row r="14" spans="1:5" ht="19.5" customHeight="1">
      <c r="A14" s="28" t="s">
        <v>473</v>
      </c>
      <c r="B14" s="51" t="s">
        <v>474</v>
      </c>
      <c r="C14" s="65" t="s">
        <v>475</v>
      </c>
      <c r="D14" s="26" t="s">
        <v>480</v>
      </c>
      <c r="E14" s="27" t="s">
        <v>481</v>
      </c>
    </row>
    <row r="15" spans="1:5" ht="19.5" customHeight="1">
      <c r="A15" s="28" t="s">
        <v>473</v>
      </c>
      <c r="B15" s="51" t="s">
        <v>474</v>
      </c>
      <c r="C15" s="65" t="s">
        <v>475</v>
      </c>
      <c r="D15" s="26" t="s">
        <v>482</v>
      </c>
      <c r="E15" s="27" t="s">
        <v>483</v>
      </c>
    </row>
    <row r="16" spans="1:5" ht="19.5" customHeight="1">
      <c r="A16" s="28" t="s">
        <v>473</v>
      </c>
      <c r="B16" s="51" t="s">
        <v>474</v>
      </c>
      <c r="C16" s="65" t="s">
        <v>475</v>
      </c>
      <c r="D16" s="26" t="s">
        <v>484</v>
      </c>
      <c r="E16" s="27" t="s">
        <v>485</v>
      </c>
    </row>
    <row r="17" spans="1:5" ht="19.5" customHeight="1">
      <c r="A17" s="28" t="s">
        <v>473</v>
      </c>
      <c r="B17" s="51" t="s">
        <v>474</v>
      </c>
      <c r="C17" s="65" t="s">
        <v>475</v>
      </c>
      <c r="D17" s="26" t="s">
        <v>486</v>
      </c>
      <c r="E17" s="27" t="s">
        <v>487</v>
      </c>
    </row>
    <row r="18" spans="1:5" ht="19.5" customHeight="1">
      <c r="A18" s="25" t="s">
        <v>488</v>
      </c>
      <c r="B18" s="114" t="s">
        <v>489</v>
      </c>
      <c r="C18" s="65" t="s">
        <v>398</v>
      </c>
      <c r="D18" s="25" t="s">
        <v>488</v>
      </c>
      <c r="E18" s="114" t="s">
        <v>489</v>
      </c>
    </row>
    <row r="19" spans="1:5" ht="19.5" customHeight="1">
      <c r="A19" s="25" t="s">
        <v>488</v>
      </c>
      <c r="B19" s="114" t="s">
        <v>489</v>
      </c>
      <c r="C19" s="65" t="s">
        <v>398</v>
      </c>
      <c r="D19" s="25" t="s">
        <v>490</v>
      </c>
      <c r="E19" s="114" t="s">
        <v>491</v>
      </c>
    </row>
    <row r="20" spans="1:5" ht="19.5" customHeight="1">
      <c r="A20" s="25" t="s">
        <v>488</v>
      </c>
      <c r="B20" s="114" t="s">
        <v>489</v>
      </c>
      <c r="C20" s="65" t="s">
        <v>398</v>
      </c>
      <c r="D20" s="25" t="s">
        <v>492</v>
      </c>
      <c r="E20" s="114" t="s">
        <v>493</v>
      </c>
    </row>
    <row r="21" spans="1:5" ht="19.5" customHeight="1">
      <c r="A21" s="25" t="s">
        <v>488</v>
      </c>
      <c r="B21" s="114" t="s">
        <v>489</v>
      </c>
      <c r="C21" s="65" t="s">
        <v>398</v>
      </c>
      <c r="D21" s="25" t="s">
        <v>494</v>
      </c>
      <c r="E21" s="114" t="s">
        <v>495</v>
      </c>
    </row>
    <row r="22" spans="1:5" ht="19.5" customHeight="1">
      <c r="A22" s="25" t="s">
        <v>488</v>
      </c>
      <c r="B22" s="114" t="s">
        <v>489</v>
      </c>
      <c r="C22" s="65" t="s">
        <v>398</v>
      </c>
      <c r="D22" s="25" t="s">
        <v>496</v>
      </c>
      <c r="E22" s="114" t="s">
        <v>497</v>
      </c>
    </row>
    <row r="23" spans="1:5" ht="19.5" customHeight="1">
      <c r="A23" s="25" t="s">
        <v>488</v>
      </c>
      <c r="B23" s="114" t="s">
        <v>489</v>
      </c>
      <c r="C23" s="65" t="s">
        <v>398</v>
      </c>
      <c r="D23" s="25" t="s">
        <v>498</v>
      </c>
      <c r="E23" s="114" t="s">
        <v>499</v>
      </c>
    </row>
    <row r="24" spans="1:5" ht="19.5" customHeight="1">
      <c r="A24" s="25" t="s">
        <v>488</v>
      </c>
      <c r="B24" s="114" t="s">
        <v>489</v>
      </c>
      <c r="C24" s="65" t="s">
        <v>398</v>
      </c>
      <c r="D24" s="25" t="s">
        <v>500</v>
      </c>
      <c r="E24" s="114" t="s">
        <v>501</v>
      </c>
    </row>
    <row r="25" spans="1:5" ht="19.5" customHeight="1">
      <c r="A25" s="25" t="s">
        <v>488</v>
      </c>
      <c r="B25" s="114" t="s">
        <v>489</v>
      </c>
      <c r="C25" s="65" t="s">
        <v>398</v>
      </c>
      <c r="D25" s="25" t="s">
        <v>502</v>
      </c>
      <c r="E25" s="114" t="s">
        <v>503</v>
      </c>
    </row>
    <row r="26" spans="1:5" ht="19.5" customHeight="1">
      <c r="A26" s="25" t="s">
        <v>488</v>
      </c>
      <c r="B26" s="114" t="s">
        <v>489</v>
      </c>
      <c r="C26" s="65" t="s">
        <v>398</v>
      </c>
      <c r="D26" s="25" t="s">
        <v>504</v>
      </c>
      <c r="E26" s="114" t="s">
        <v>505</v>
      </c>
    </row>
    <row r="27" spans="1:5" ht="19.5" customHeight="1">
      <c r="A27" s="25" t="s">
        <v>488</v>
      </c>
      <c r="B27" s="114" t="s">
        <v>489</v>
      </c>
      <c r="C27" s="65" t="s">
        <v>398</v>
      </c>
      <c r="D27" s="26" t="s">
        <v>506</v>
      </c>
      <c r="E27" s="37" t="s">
        <v>507</v>
      </c>
    </row>
    <row r="28" spans="1:5" ht="19.5" customHeight="1">
      <c r="A28" s="25" t="s">
        <v>488</v>
      </c>
      <c r="B28" s="114" t="s">
        <v>489</v>
      </c>
      <c r="C28" s="65" t="s">
        <v>398</v>
      </c>
      <c r="D28" s="26" t="s">
        <v>508</v>
      </c>
      <c r="E28" s="37" t="s">
        <v>509</v>
      </c>
    </row>
    <row r="29" spans="1:5" ht="19.5" customHeight="1">
      <c r="A29" s="25" t="s">
        <v>488</v>
      </c>
      <c r="B29" s="114" t="s">
        <v>489</v>
      </c>
      <c r="C29" s="65" t="s">
        <v>398</v>
      </c>
      <c r="D29" s="26" t="s">
        <v>510</v>
      </c>
      <c r="E29" s="37" t="s">
        <v>511</v>
      </c>
    </row>
    <row r="30" spans="1:5" ht="19.5" customHeight="1">
      <c r="A30" s="32" t="s">
        <v>488</v>
      </c>
      <c r="B30" s="113" t="s">
        <v>489</v>
      </c>
      <c r="C30" s="65" t="s">
        <v>398</v>
      </c>
      <c r="D30" s="117" t="s">
        <v>512</v>
      </c>
      <c r="E30" s="33" t="s">
        <v>513</v>
      </c>
    </row>
    <row r="31" spans="1:5" ht="19.5" customHeight="1">
      <c r="A31" s="32" t="s">
        <v>488</v>
      </c>
      <c r="B31" s="113" t="s">
        <v>489</v>
      </c>
      <c r="C31" s="65" t="s">
        <v>398</v>
      </c>
      <c r="D31" s="34" t="s">
        <v>514</v>
      </c>
      <c r="E31" s="36" t="s">
        <v>515</v>
      </c>
    </row>
    <row r="32" spans="1:5" ht="19.5" customHeight="1">
      <c r="A32" s="32" t="s">
        <v>488</v>
      </c>
      <c r="B32" s="113" t="s">
        <v>489</v>
      </c>
      <c r="C32" s="65" t="s">
        <v>398</v>
      </c>
      <c r="D32" s="26" t="s">
        <v>516</v>
      </c>
      <c r="E32" s="27" t="s">
        <v>517</v>
      </c>
    </row>
    <row r="33" spans="1:5" ht="19.5" customHeight="1">
      <c r="A33" s="38" t="s">
        <v>488</v>
      </c>
      <c r="B33" s="115" t="s">
        <v>489</v>
      </c>
      <c r="C33" s="65" t="s">
        <v>398</v>
      </c>
      <c r="D33" s="39" t="s">
        <v>518</v>
      </c>
      <c r="E33" s="40" t="s">
        <v>519</v>
      </c>
    </row>
    <row r="34" spans="1:5" ht="19.5" customHeight="1">
      <c r="A34" s="25" t="s">
        <v>488</v>
      </c>
      <c r="B34" s="114" t="s">
        <v>489</v>
      </c>
      <c r="C34" s="65" t="s">
        <v>398</v>
      </c>
      <c r="D34" s="26" t="s">
        <v>520</v>
      </c>
      <c r="E34" s="37" t="s">
        <v>521</v>
      </c>
    </row>
    <row r="35" spans="1:5" ht="19.5" customHeight="1">
      <c r="A35" s="25" t="s">
        <v>522</v>
      </c>
      <c r="B35" s="114" t="s">
        <v>523</v>
      </c>
      <c r="C35" s="65" t="s">
        <v>401</v>
      </c>
      <c r="D35" s="26" t="s">
        <v>524</v>
      </c>
      <c r="E35" s="37" t="s">
        <v>525</v>
      </c>
    </row>
    <row r="36" spans="1:5" ht="19.5" customHeight="1">
      <c r="A36" s="25" t="s">
        <v>522</v>
      </c>
      <c r="B36" s="114" t="s">
        <v>523</v>
      </c>
      <c r="C36" s="65" t="s">
        <v>401</v>
      </c>
      <c r="D36" s="26" t="s">
        <v>526</v>
      </c>
      <c r="E36" s="37" t="s">
        <v>527</v>
      </c>
    </row>
    <row r="37" spans="1:5" ht="19.5" customHeight="1">
      <c r="A37" s="25" t="s">
        <v>522</v>
      </c>
      <c r="B37" s="114" t="s">
        <v>523</v>
      </c>
      <c r="C37" s="65" t="s">
        <v>401</v>
      </c>
      <c r="D37" s="26" t="s">
        <v>528</v>
      </c>
      <c r="E37" s="37" t="s">
        <v>529</v>
      </c>
    </row>
    <row r="38" spans="1:5" ht="19.5" customHeight="1">
      <c r="A38" s="25" t="s">
        <v>522</v>
      </c>
      <c r="B38" s="114" t="s">
        <v>523</v>
      </c>
      <c r="C38" s="65" t="s">
        <v>401</v>
      </c>
      <c r="D38" s="26" t="s">
        <v>530</v>
      </c>
      <c r="E38" s="37" t="s">
        <v>531</v>
      </c>
    </row>
    <row r="39" spans="1:5" ht="19.5" customHeight="1">
      <c r="A39" s="25" t="s">
        <v>522</v>
      </c>
      <c r="B39" s="114" t="s">
        <v>523</v>
      </c>
      <c r="C39" s="65" t="s">
        <v>401</v>
      </c>
      <c r="D39" s="25" t="s">
        <v>522</v>
      </c>
      <c r="E39" s="114" t="s">
        <v>523</v>
      </c>
    </row>
    <row r="40" spans="1:5" ht="19.5" customHeight="1">
      <c r="A40" s="31" t="s">
        <v>522</v>
      </c>
      <c r="B40" s="62" t="s">
        <v>523</v>
      </c>
      <c r="C40" s="65" t="s">
        <v>401</v>
      </c>
      <c r="D40" s="44" t="s">
        <v>532</v>
      </c>
      <c r="E40" s="50" t="s">
        <v>533</v>
      </c>
    </row>
    <row r="41" spans="1:5" ht="19.5" customHeight="1">
      <c r="A41" s="31" t="s">
        <v>522</v>
      </c>
      <c r="B41" s="62" t="s">
        <v>523</v>
      </c>
      <c r="C41" s="65" t="s">
        <v>401</v>
      </c>
      <c r="D41" s="34" t="s">
        <v>534</v>
      </c>
      <c r="E41" s="53" t="s">
        <v>535</v>
      </c>
    </row>
    <row r="42" spans="1:5" ht="19.5" customHeight="1">
      <c r="A42" s="31" t="s">
        <v>522</v>
      </c>
      <c r="B42" s="62" t="s">
        <v>523</v>
      </c>
      <c r="C42" s="65" t="s">
        <v>401</v>
      </c>
      <c r="D42" s="34" t="s">
        <v>536</v>
      </c>
      <c r="E42" s="53" t="s">
        <v>537</v>
      </c>
    </row>
    <row r="43" spans="1:5" ht="19.5" customHeight="1">
      <c r="A43" s="31" t="s">
        <v>538</v>
      </c>
      <c r="B43" s="62" t="s">
        <v>539</v>
      </c>
      <c r="C43" s="65" t="s">
        <v>403</v>
      </c>
      <c r="D43" s="44" t="s">
        <v>540</v>
      </c>
      <c r="E43" s="53" t="s">
        <v>541</v>
      </c>
    </row>
    <row r="44" spans="1:5" ht="19.5" customHeight="1">
      <c r="A44" s="31" t="s">
        <v>538</v>
      </c>
      <c r="B44" s="62" t="s">
        <v>539</v>
      </c>
      <c r="C44" s="65" t="s">
        <v>403</v>
      </c>
      <c r="D44" s="44" t="s">
        <v>542</v>
      </c>
      <c r="E44" s="53" t="s">
        <v>543</v>
      </c>
    </row>
    <row r="45" spans="1:5" ht="19.5" customHeight="1">
      <c r="A45" s="31" t="s">
        <v>538</v>
      </c>
      <c r="B45" s="62" t="s">
        <v>539</v>
      </c>
      <c r="C45" s="65" t="s">
        <v>403</v>
      </c>
      <c r="D45" s="44" t="s">
        <v>544</v>
      </c>
      <c r="E45" s="53" t="s">
        <v>545</v>
      </c>
    </row>
    <row r="46" spans="1:5" ht="19.5" customHeight="1">
      <c r="A46" s="31" t="s">
        <v>538</v>
      </c>
      <c r="B46" s="62" t="s">
        <v>539</v>
      </c>
      <c r="C46" s="65" t="s">
        <v>403</v>
      </c>
      <c r="D46" s="44" t="s">
        <v>546</v>
      </c>
      <c r="E46" s="53" t="s">
        <v>547</v>
      </c>
    </row>
    <row r="47" spans="1:5" ht="19.5" customHeight="1">
      <c r="A47" s="31" t="s">
        <v>538</v>
      </c>
      <c r="B47" s="62" t="s">
        <v>539</v>
      </c>
      <c r="C47" s="65" t="s">
        <v>403</v>
      </c>
      <c r="D47" s="44" t="s">
        <v>548</v>
      </c>
      <c r="E47" s="53" t="s">
        <v>549</v>
      </c>
    </row>
    <row r="48" spans="1:5" ht="19.5" customHeight="1">
      <c r="A48" s="31" t="s">
        <v>538</v>
      </c>
      <c r="B48" s="62" t="s">
        <v>539</v>
      </c>
      <c r="C48" s="65" t="s">
        <v>403</v>
      </c>
      <c r="D48" s="31" t="s">
        <v>538</v>
      </c>
      <c r="E48" s="126" t="s">
        <v>539</v>
      </c>
    </row>
    <row r="49" spans="1:5" ht="19.5" customHeight="1">
      <c r="A49" s="31" t="s">
        <v>538</v>
      </c>
      <c r="B49" s="62" t="s">
        <v>539</v>
      </c>
      <c r="C49" s="65" t="s">
        <v>403</v>
      </c>
      <c r="D49" s="34" t="s">
        <v>512</v>
      </c>
      <c r="E49" s="36" t="s">
        <v>550</v>
      </c>
    </row>
    <row r="50" spans="1:5" ht="19.5" customHeight="1">
      <c r="A50" s="31" t="s">
        <v>538</v>
      </c>
      <c r="B50" s="62" t="s">
        <v>539</v>
      </c>
      <c r="C50" s="65" t="s">
        <v>403</v>
      </c>
      <c r="D50" s="44" t="s">
        <v>551</v>
      </c>
      <c r="E50" s="36" t="s">
        <v>552</v>
      </c>
    </row>
    <row r="51" spans="1:5" ht="19.5" customHeight="1">
      <c r="A51" s="31" t="s">
        <v>538</v>
      </c>
      <c r="B51" s="62" t="s">
        <v>539</v>
      </c>
      <c r="C51" s="65" t="s">
        <v>403</v>
      </c>
      <c r="D51" s="34" t="s">
        <v>532</v>
      </c>
      <c r="E51" s="53" t="s">
        <v>553</v>
      </c>
    </row>
    <row r="52" spans="1:5" ht="19.5" customHeight="1">
      <c r="A52" s="31" t="s">
        <v>538</v>
      </c>
      <c r="B52" s="62" t="s">
        <v>539</v>
      </c>
      <c r="C52" s="65" t="s">
        <v>403</v>
      </c>
      <c r="D52" s="29" t="s">
        <v>554</v>
      </c>
      <c r="E52" s="49" t="s">
        <v>555</v>
      </c>
    </row>
    <row r="53" spans="1:5" ht="19.5" customHeight="1">
      <c r="A53" s="28" t="s">
        <v>556</v>
      </c>
      <c r="B53" s="62" t="s">
        <v>557</v>
      </c>
      <c r="C53" s="65" t="s">
        <v>395</v>
      </c>
      <c r="D53" s="29" t="s">
        <v>558</v>
      </c>
      <c r="E53" s="49" t="s">
        <v>559</v>
      </c>
    </row>
    <row r="54" spans="1:5" ht="19.5" customHeight="1">
      <c r="A54" s="28" t="s">
        <v>556</v>
      </c>
      <c r="B54" s="62" t="s">
        <v>557</v>
      </c>
      <c r="C54" s="65" t="s">
        <v>395</v>
      </c>
      <c r="D54" s="29" t="s">
        <v>560</v>
      </c>
      <c r="E54" s="49" t="s">
        <v>561</v>
      </c>
    </row>
    <row r="55" spans="1:5" ht="19.5" customHeight="1">
      <c r="A55" s="28" t="s">
        <v>556</v>
      </c>
      <c r="B55" s="62" t="s">
        <v>557</v>
      </c>
      <c r="C55" s="65" t="s">
        <v>395</v>
      </c>
      <c r="D55" s="29" t="s">
        <v>562</v>
      </c>
      <c r="E55" s="49" t="s">
        <v>563</v>
      </c>
    </row>
    <row r="56" spans="1:5" ht="19.5" customHeight="1">
      <c r="A56" s="28" t="s">
        <v>556</v>
      </c>
      <c r="B56" s="62" t="s">
        <v>557</v>
      </c>
      <c r="C56" s="65" t="s">
        <v>395</v>
      </c>
      <c r="D56" s="29" t="s">
        <v>564</v>
      </c>
      <c r="E56" s="49" t="s">
        <v>565</v>
      </c>
    </row>
    <row r="57" spans="1:5" ht="19.5" customHeight="1">
      <c r="A57" s="28" t="s">
        <v>556</v>
      </c>
      <c r="B57" s="62" t="s">
        <v>557</v>
      </c>
      <c r="C57" s="65" t="s">
        <v>395</v>
      </c>
      <c r="D57" s="29" t="s">
        <v>566</v>
      </c>
      <c r="E57" s="49" t="s">
        <v>567</v>
      </c>
    </row>
    <row r="58" spans="1:5" ht="19.5" customHeight="1">
      <c r="A58" s="28" t="s">
        <v>556</v>
      </c>
      <c r="B58" s="62" t="s">
        <v>557</v>
      </c>
      <c r="C58" s="65" t="s">
        <v>395</v>
      </c>
      <c r="D58" s="29" t="s">
        <v>568</v>
      </c>
      <c r="E58" s="49" t="s">
        <v>569</v>
      </c>
    </row>
    <row r="59" spans="1:5" ht="19.5" customHeight="1">
      <c r="A59" s="28" t="s">
        <v>556</v>
      </c>
      <c r="B59" s="62" t="s">
        <v>557</v>
      </c>
      <c r="C59" s="65" t="s">
        <v>395</v>
      </c>
      <c r="D59" s="29" t="s">
        <v>570</v>
      </c>
      <c r="E59" s="49" t="s">
        <v>571</v>
      </c>
    </row>
    <row r="60" spans="1:5" ht="19.5" customHeight="1">
      <c r="A60" s="28" t="s">
        <v>556</v>
      </c>
      <c r="B60" s="62" t="s">
        <v>557</v>
      </c>
      <c r="C60" s="65" t="s">
        <v>395</v>
      </c>
      <c r="D60" s="29" t="s">
        <v>572</v>
      </c>
      <c r="E60" s="49" t="s">
        <v>573</v>
      </c>
    </row>
    <row r="61" spans="1:5" ht="19.5" customHeight="1">
      <c r="A61" s="28" t="s">
        <v>556</v>
      </c>
      <c r="B61" s="62" t="s">
        <v>557</v>
      </c>
      <c r="C61" s="65" t="s">
        <v>395</v>
      </c>
      <c r="D61" s="29" t="s">
        <v>574</v>
      </c>
      <c r="E61" s="49" t="s">
        <v>575</v>
      </c>
    </row>
    <row r="62" spans="1:5" ht="19.5" customHeight="1">
      <c r="A62" s="28" t="s">
        <v>556</v>
      </c>
      <c r="B62" s="62" t="s">
        <v>557</v>
      </c>
      <c r="C62" s="65" t="s">
        <v>395</v>
      </c>
      <c r="D62" s="29" t="s">
        <v>576</v>
      </c>
      <c r="E62" s="49" t="s">
        <v>577</v>
      </c>
    </row>
    <row r="63" spans="1:5" ht="19.5" customHeight="1">
      <c r="A63" s="28" t="s">
        <v>556</v>
      </c>
      <c r="B63" s="62" t="s">
        <v>557</v>
      </c>
      <c r="C63" s="65" t="s">
        <v>395</v>
      </c>
      <c r="D63" s="29" t="s">
        <v>578</v>
      </c>
      <c r="E63" s="49" t="s">
        <v>579</v>
      </c>
    </row>
    <row r="64" spans="1:5" ht="19.5" customHeight="1">
      <c r="A64" s="28" t="s">
        <v>556</v>
      </c>
      <c r="B64" s="62" t="s">
        <v>557</v>
      </c>
      <c r="C64" s="65" t="s">
        <v>395</v>
      </c>
      <c r="D64" s="29" t="s">
        <v>580</v>
      </c>
      <c r="E64" s="49" t="s">
        <v>581</v>
      </c>
    </row>
    <row r="65" spans="1:5" ht="19.5" customHeight="1">
      <c r="A65" s="28" t="s">
        <v>556</v>
      </c>
      <c r="B65" s="62" t="s">
        <v>557</v>
      </c>
      <c r="C65" s="65" t="s">
        <v>395</v>
      </c>
      <c r="D65" s="118" t="s">
        <v>556</v>
      </c>
      <c r="E65" s="45" t="s">
        <v>557</v>
      </c>
    </row>
    <row r="66" spans="1:5" ht="19.5" customHeight="1">
      <c r="A66" s="28" t="s">
        <v>556</v>
      </c>
      <c r="B66" s="62" t="s">
        <v>557</v>
      </c>
      <c r="C66" s="65" t="s">
        <v>395</v>
      </c>
      <c r="D66" s="29" t="s">
        <v>582</v>
      </c>
      <c r="E66" s="30" t="s">
        <v>583</v>
      </c>
    </row>
    <row r="67" spans="1:5" ht="19.5" customHeight="1">
      <c r="A67" s="28" t="s">
        <v>556</v>
      </c>
      <c r="B67" s="62" t="s">
        <v>557</v>
      </c>
      <c r="C67" s="65" t="s">
        <v>395</v>
      </c>
      <c r="D67" s="44" t="s">
        <v>584</v>
      </c>
      <c r="E67" s="53" t="s">
        <v>585</v>
      </c>
    </row>
    <row r="68" spans="1:5" ht="19.5" customHeight="1">
      <c r="A68" s="28" t="s">
        <v>556</v>
      </c>
      <c r="B68" s="62" t="s">
        <v>557</v>
      </c>
      <c r="C68" s="65" t="s">
        <v>395</v>
      </c>
      <c r="D68" s="44" t="s">
        <v>532</v>
      </c>
      <c r="E68" s="53" t="s">
        <v>586</v>
      </c>
    </row>
    <row r="69" spans="1:5" ht="19.5" customHeight="1">
      <c r="A69" s="28" t="s">
        <v>556</v>
      </c>
      <c r="B69" s="62" t="s">
        <v>557</v>
      </c>
      <c r="C69" s="65" t="s">
        <v>395</v>
      </c>
      <c r="D69" s="55" t="s">
        <v>587</v>
      </c>
      <c r="E69" s="30" t="s">
        <v>588</v>
      </c>
    </row>
    <row r="70" spans="1:5" ht="19.5" customHeight="1">
      <c r="A70" s="28" t="s">
        <v>556</v>
      </c>
      <c r="B70" s="62" t="s">
        <v>557</v>
      </c>
      <c r="C70" s="65" t="s">
        <v>395</v>
      </c>
      <c r="D70" s="44" t="s">
        <v>589</v>
      </c>
      <c r="E70" s="49" t="s">
        <v>590</v>
      </c>
    </row>
    <row r="71" spans="1:5" ht="19.5" customHeight="1">
      <c r="A71" s="28" t="s">
        <v>556</v>
      </c>
      <c r="B71" s="62" t="s">
        <v>557</v>
      </c>
      <c r="C71" s="65" t="s">
        <v>395</v>
      </c>
      <c r="D71" s="46" t="s">
        <v>591</v>
      </c>
      <c r="E71" s="37" t="s">
        <v>592</v>
      </c>
    </row>
    <row r="72" spans="1:5" ht="19.5" customHeight="1">
      <c r="A72" s="28" t="s">
        <v>556</v>
      </c>
      <c r="B72" s="45" t="s">
        <v>557</v>
      </c>
      <c r="C72" s="65" t="s">
        <v>395</v>
      </c>
      <c r="D72" s="44" t="s">
        <v>593</v>
      </c>
      <c r="E72" s="49" t="s">
        <v>594</v>
      </c>
    </row>
    <row r="73" spans="1:5" ht="19.5" customHeight="1">
      <c r="A73" s="28" t="s">
        <v>556</v>
      </c>
      <c r="B73" s="45" t="s">
        <v>557</v>
      </c>
      <c r="C73" s="65" t="s">
        <v>395</v>
      </c>
      <c r="D73" s="29" t="s">
        <v>595</v>
      </c>
      <c r="E73" s="30" t="s">
        <v>596</v>
      </c>
    </row>
    <row r="74" spans="1:5" ht="19.5" customHeight="1">
      <c r="A74" s="44" t="s">
        <v>597</v>
      </c>
      <c r="B74" s="49" t="s">
        <v>598</v>
      </c>
      <c r="C74" s="65" t="s">
        <v>408</v>
      </c>
      <c r="D74" s="29" t="s">
        <v>599</v>
      </c>
      <c r="E74" s="30" t="s">
        <v>600</v>
      </c>
    </row>
    <row r="75" spans="1:5" ht="19.5" customHeight="1">
      <c r="A75" s="44" t="s">
        <v>597</v>
      </c>
      <c r="B75" s="49" t="s">
        <v>598</v>
      </c>
      <c r="C75" s="65" t="s">
        <v>408</v>
      </c>
      <c r="D75" s="29" t="s">
        <v>601</v>
      </c>
      <c r="E75" s="30" t="s">
        <v>602</v>
      </c>
    </row>
    <row r="76" spans="1:5" ht="19.5" customHeight="1">
      <c r="A76" s="44" t="s">
        <v>597</v>
      </c>
      <c r="B76" s="49" t="s">
        <v>598</v>
      </c>
      <c r="C76" s="65" t="s">
        <v>408</v>
      </c>
      <c r="D76" s="29" t="s">
        <v>544</v>
      </c>
      <c r="E76" s="30" t="s">
        <v>603</v>
      </c>
    </row>
    <row r="77" spans="1:5" ht="19.5" customHeight="1">
      <c r="A77" s="44" t="s">
        <v>597</v>
      </c>
      <c r="B77" s="49" t="s">
        <v>598</v>
      </c>
      <c r="C77" s="65" t="s">
        <v>408</v>
      </c>
      <c r="D77" s="29" t="s">
        <v>604</v>
      </c>
      <c r="E77" s="30" t="s">
        <v>605</v>
      </c>
    </row>
    <row r="78" spans="1:5" ht="19.5" customHeight="1">
      <c r="A78" s="44" t="s">
        <v>597</v>
      </c>
      <c r="B78" s="49" t="s">
        <v>598</v>
      </c>
      <c r="C78" s="65" t="s">
        <v>408</v>
      </c>
      <c r="D78" s="29" t="s">
        <v>546</v>
      </c>
      <c r="E78" s="30" t="s">
        <v>606</v>
      </c>
    </row>
    <row r="79" spans="1:5" ht="19.5" customHeight="1">
      <c r="A79" s="44" t="s">
        <v>597</v>
      </c>
      <c r="B79" s="49" t="s">
        <v>598</v>
      </c>
      <c r="C79" s="65" t="s">
        <v>408</v>
      </c>
      <c r="D79" s="29" t="s">
        <v>548</v>
      </c>
      <c r="E79" s="30" t="s">
        <v>607</v>
      </c>
    </row>
    <row r="80" spans="1:5" ht="19.5" customHeight="1">
      <c r="A80" s="44" t="s">
        <v>597</v>
      </c>
      <c r="B80" s="49" t="s">
        <v>598</v>
      </c>
      <c r="C80" s="65" t="s">
        <v>408</v>
      </c>
      <c r="D80" s="29" t="s">
        <v>597</v>
      </c>
      <c r="E80" s="49" t="s">
        <v>598</v>
      </c>
    </row>
    <row r="81" spans="1:5" ht="19.5" customHeight="1">
      <c r="A81" s="44" t="s">
        <v>597</v>
      </c>
      <c r="B81" s="49" t="s">
        <v>598</v>
      </c>
      <c r="C81" s="65" t="s">
        <v>408</v>
      </c>
      <c r="D81" s="44" t="s">
        <v>608</v>
      </c>
      <c r="E81" s="30" t="s">
        <v>609</v>
      </c>
    </row>
    <row r="82" spans="1:5" ht="19.5" customHeight="1">
      <c r="A82" s="28" t="s">
        <v>610</v>
      </c>
      <c r="B82" s="49" t="s">
        <v>611</v>
      </c>
      <c r="C82" s="65" t="s">
        <v>411</v>
      </c>
      <c r="D82" s="44" t="s">
        <v>612</v>
      </c>
      <c r="E82" s="30" t="s">
        <v>613</v>
      </c>
    </row>
    <row r="83" spans="1:5" ht="19.5" customHeight="1">
      <c r="A83" s="28" t="s">
        <v>610</v>
      </c>
      <c r="B83" s="49" t="s">
        <v>611</v>
      </c>
      <c r="C83" s="65" t="s">
        <v>411</v>
      </c>
      <c r="D83" s="44" t="s">
        <v>614</v>
      </c>
      <c r="E83" s="30" t="s">
        <v>615</v>
      </c>
    </row>
    <row r="84" spans="1:5" ht="19.5" customHeight="1">
      <c r="A84" s="28" t="s">
        <v>610</v>
      </c>
      <c r="B84" s="49" t="s">
        <v>611</v>
      </c>
      <c r="C84" s="65" t="s">
        <v>411</v>
      </c>
      <c r="D84" s="44" t="s">
        <v>616</v>
      </c>
      <c r="E84" s="30" t="s">
        <v>617</v>
      </c>
    </row>
    <row r="85" spans="1:5" ht="19.5" customHeight="1">
      <c r="A85" s="28" t="s">
        <v>610</v>
      </c>
      <c r="B85" s="49" t="s">
        <v>611</v>
      </c>
      <c r="C85" s="65" t="s">
        <v>411</v>
      </c>
      <c r="D85" s="44" t="s">
        <v>490</v>
      </c>
      <c r="E85" s="30" t="s">
        <v>618</v>
      </c>
    </row>
    <row r="86" spans="1:5" ht="19.5" customHeight="1">
      <c r="A86" s="28" t="s">
        <v>610</v>
      </c>
      <c r="B86" s="49" t="s">
        <v>611</v>
      </c>
      <c r="C86" s="65" t="s">
        <v>411</v>
      </c>
      <c r="D86" s="44" t="s">
        <v>619</v>
      </c>
      <c r="E86" s="30" t="s">
        <v>620</v>
      </c>
    </row>
    <row r="87" spans="1:5" ht="19.5" customHeight="1">
      <c r="A87" s="28" t="s">
        <v>610</v>
      </c>
      <c r="B87" s="49" t="s">
        <v>611</v>
      </c>
      <c r="C87" s="65" t="s">
        <v>411</v>
      </c>
      <c r="D87" s="44" t="s">
        <v>621</v>
      </c>
      <c r="E87" s="30" t="s">
        <v>622</v>
      </c>
    </row>
    <row r="88" spans="1:5" ht="19.5" customHeight="1">
      <c r="A88" s="28" t="s">
        <v>610</v>
      </c>
      <c r="B88" s="49" t="s">
        <v>611</v>
      </c>
      <c r="C88" s="65" t="s">
        <v>411</v>
      </c>
      <c r="D88" s="44" t="s">
        <v>494</v>
      </c>
      <c r="E88" s="30" t="s">
        <v>623</v>
      </c>
    </row>
    <row r="89" spans="1:5" ht="19.5" customHeight="1">
      <c r="A89" s="28" t="s">
        <v>610</v>
      </c>
      <c r="B89" s="49" t="s">
        <v>611</v>
      </c>
      <c r="C89" s="65" t="s">
        <v>411</v>
      </c>
      <c r="D89" s="44" t="s">
        <v>496</v>
      </c>
      <c r="E89" s="30" t="s">
        <v>624</v>
      </c>
    </row>
    <row r="90" spans="1:5" ht="19.5" customHeight="1">
      <c r="A90" s="28" t="s">
        <v>610</v>
      </c>
      <c r="B90" s="49" t="s">
        <v>611</v>
      </c>
      <c r="C90" s="65" t="s">
        <v>411</v>
      </c>
      <c r="D90" s="44" t="s">
        <v>498</v>
      </c>
      <c r="E90" s="30" t="s">
        <v>625</v>
      </c>
    </row>
    <row r="91" spans="1:5" ht="19.5" customHeight="1">
      <c r="A91" s="28" t="s">
        <v>610</v>
      </c>
      <c r="B91" s="49" t="s">
        <v>611</v>
      </c>
      <c r="C91" s="65" t="s">
        <v>411</v>
      </c>
      <c r="D91" s="44" t="s">
        <v>626</v>
      </c>
      <c r="E91" s="30" t="s">
        <v>627</v>
      </c>
    </row>
    <row r="92" spans="1:5" ht="19.5" customHeight="1">
      <c r="A92" s="28" t="s">
        <v>610</v>
      </c>
      <c r="B92" s="49" t="s">
        <v>611</v>
      </c>
      <c r="C92" s="65" t="s">
        <v>411</v>
      </c>
      <c r="D92" s="44" t="s">
        <v>500</v>
      </c>
      <c r="E92" s="30" t="s">
        <v>628</v>
      </c>
    </row>
    <row r="93" spans="1:5" ht="19.5" customHeight="1">
      <c r="A93" s="28" t="s">
        <v>610</v>
      </c>
      <c r="B93" s="49" t="s">
        <v>611</v>
      </c>
      <c r="C93" s="65" t="s">
        <v>411</v>
      </c>
      <c r="D93" s="44" t="s">
        <v>502</v>
      </c>
      <c r="E93" s="30" t="s">
        <v>629</v>
      </c>
    </row>
    <row r="94" spans="1:5" ht="19.5" customHeight="1">
      <c r="A94" s="28" t="s">
        <v>610</v>
      </c>
      <c r="B94" s="49" t="s">
        <v>611</v>
      </c>
      <c r="C94" s="65" t="s">
        <v>411</v>
      </c>
      <c r="D94" s="124" t="s">
        <v>610</v>
      </c>
      <c r="E94" s="49" t="s">
        <v>611</v>
      </c>
    </row>
    <row r="95" spans="1:5" ht="19.5" customHeight="1">
      <c r="A95" s="28" t="s">
        <v>610</v>
      </c>
      <c r="B95" s="49" t="s">
        <v>611</v>
      </c>
      <c r="C95" s="65" t="s">
        <v>411</v>
      </c>
      <c r="D95" s="29" t="s">
        <v>630</v>
      </c>
      <c r="E95" s="30" t="s">
        <v>631</v>
      </c>
    </row>
    <row r="96" spans="1:5" ht="19.5" customHeight="1">
      <c r="A96" s="28" t="s">
        <v>610</v>
      </c>
      <c r="B96" s="49" t="s">
        <v>611</v>
      </c>
      <c r="C96" s="65" t="s">
        <v>411</v>
      </c>
      <c r="D96" s="44" t="s">
        <v>621</v>
      </c>
      <c r="E96" s="53" t="s">
        <v>622</v>
      </c>
    </row>
    <row r="97" spans="1:5" ht="19.5" customHeight="1">
      <c r="A97" s="28" t="s">
        <v>610</v>
      </c>
      <c r="B97" s="49" t="s">
        <v>611</v>
      </c>
      <c r="C97" s="65" t="s">
        <v>411</v>
      </c>
      <c r="D97" s="29" t="s">
        <v>626</v>
      </c>
      <c r="E97" s="49" t="s">
        <v>627</v>
      </c>
    </row>
    <row r="98" spans="1:5" ht="19.5" customHeight="1">
      <c r="A98" s="44" t="s">
        <v>632</v>
      </c>
      <c r="B98" s="49" t="s">
        <v>633</v>
      </c>
      <c r="C98" s="65" t="s">
        <v>413</v>
      </c>
      <c r="D98" s="29" t="s">
        <v>634</v>
      </c>
      <c r="E98" s="49" t="s">
        <v>635</v>
      </c>
    </row>
    <row r="99" spans="1:5" ht="19.5" customHeight="1">
      <c r="A99" s="44" t="s">
        <v>632</v>
      </c>
      <c r="B99" s="49" t="s">
        <v>633</v>
      </c>
      <c r="C99" s="65" t="s">
        <v>413</v>
      </c>
      <c r="D99" s="29" t="s">
        <v>636</v>
      </c>
      <c r="E99" s="49" t="s">
        <v>637</v>
      </c>
    </row>
    <row r="100" spans="1:5" ht="19.5" customHeight="1">
      <c r="A100" s="44" t="s">
        <v>632</v>
      </c>
      <c r="B100" s="49" t="s">
        <v>633</v>
      </c>
      <c r="C100" s="65" t="s">
        <v>413</v>
      </c>
      <c r="D100" s="29" t="s">
        <v>638</v>
      </c>
      <c r="E100" s="49" t="s">
        <v>639</v>
      </c>
    </row>
    <row r="101" spans="1:5" ht="19.5" customHeight="1">
      <c r="A101" s="44" t="s">
        <v>632</v>
      </c>
      <c r="B101" s="49" t="s">
        <v>633</v>
      </c>
      <c r="C101" s="65" t="s">
        <v>413</v>
      </c>
      <c r="D101" s="29" t="s">
        <v>640</v>
      </c>
      <c r="E101" s="49" t="s">
        <v>641</v>
      </c>
    </row>
    <row r="102" spans="1:5" ht="19.5" customHeight="1">
      <c r="A102" s="44" t="s">
        <v>632</v>
      </c>
      <c r="B102" s="49" t="s">
        <v>633</v>
      </c>
      <c r="C102" s="65" t="s">
        <v>413</v>
      </c>
      <c r="D102" s="29" t="s">
        <v>642</v>
      </c>
      <c r="E102" s="49" t="s">
        <v>643</v>
      </c>
    </row>
    <row r="103" spans="1:5" ht="19.5" customHeight="1">
      <c r="A103" s="44" t="s">
        <v>632</v>
      </c>
      <c r="B103" s="49" t="s">
        <v>633</v>
      </c>
      <c r="C103" s="65" t="s">
        <v>413</v>
      </c>
      <c r="D103" s="29" t="s">
        <v>644</v>
      </c>
      <c r="E103" s="49" t="s">
        <v>645</v>
      </c>
    </row>
    <row r="104" spans="1:5" ht="19.5" customHeight="1">
      <c r="A104" s="44" t="s">
        <v>632</v>
      </c>
      <c r="B104" s="49" t="s">
        <v>633</v>
      </c>
      <c r="C104" s="65" t="s">
        <v>413</v>
      </c>
      <c r="D104" s="29" t="s">
        <v>646</v>
      </c>
      <c r="E104" s="49" t="s">
        <v>647</v>
      </c>
    </row>
    <row r="105" spans="1:5" ht="19.5" customHeight="1">
      <c r="A105" s="44" t="s">
        <v>632</v>
      </c>
      <c r="B105" s="49" t="s">
        <v>633</v>
      </c>
      <c r="C105" s="65" t="s">
        <v>413</v>
      </c>
      <c r="D105" s="29" t="s">
        <v>648</v>
      </c>
      <c r="E105" s="49" t="s">
        <v>649</v>
      </c>
    </row>
    <row r="106" spans="1:5" ht="19.5" customHeight="1">
      <c r="A106" s="44" t="s">
        <v>632</v>
      </c>
      <c r="B106" s="49" t="s">
        <v>633</v>
      </c>
      <c r="C106" s="65" t="s">
        <v>413</v>
      </c>
      <c r="D106" s="29" t="s">
        <v>650</v>
      </c>
      <c r="E106" s="49" t="s">
        <v>651</v>
      </c>
    </row>
    <row r="107" spans="1:5" ht="19.5" customHeight="1">
      <c r="A107" s="44" t="s">
        <v>632</v>
      </c>
      <c r="B107" s="49" t="s">
        <v>633</v>
      </c>
      <c r="C107" s="65" t="s">
        <v>413</v>
      </c>
      <c r="D107" s="29" t="s">
        <v>652</v>
      </c>
      <c r="E107" s="49" t="s">
        <v>653</v>
      </c>
    </row>
    <row r="108" spans="1:5" ht="19.5" customHeight="1">
      <c r="A108" s="44" t="s">
        <v>632</v>
      </c>
      <c r="B108" s="49" t="s">
        <v>633</v>
      </c>
      <c r="C108" s="65" t="s">
        <v>413</v>
      </c>
      <c r="D108" s="29" t="s">
        <v>566</v>
      </c>
      <c r="E108" s="49" t="s">
        <v>654</v>
      </c>
    </row>
    <row r="109" spans="1:5" ht="19.5" customHeight="1">
      <c r="A109" s="44" t="s">
        <v>632</v>
      </c>
      <c r="B109" s="49" t="s">
        <v>633</v>
      </c>
      <c r="C109" s="65" t="s">
        <v>413</v>
      </c>
      <c r="D109" s="29" t="s">
        <v>655</v>
      </c>
      <c r="E109" s="49" t="s">
        <v>656</v>
      </c>
    </row>
    <row r="110" spans="1:5" ht="19.5" customHeight="1">
      <c r="A110" s="44" t="s">
        <v>632</v>
      </c>
      <c r="B110" s="49" t="s">
        <v>633</v>
      </c>
      <c r="C110" s="65" t="s">
        <v>413</v>
      </c>
      <c r="D110" s="29" t="s">
        <v>572</v>
      </c>
      <c r="E110" s="49" t="s">
        <v>657</v>
      </c>
    </row>
    <row r="111" spans="1:5" ht="19.5" customHeight="1">
      <c r="A111" s="44" t="s">
        <v>632</v>
      </c>
      <c r="B111" s="49" t="s">
        <v>633</v>
      </c>
      <c r="C111" s="65" t="s">
        <v>413</v>
      </c>
      <c r="D111" s="29" t="s">
        <v>574</v>
      </c>
      <c r="E111" s="49" t="s">
        <v>658</v>
      </c>
    </row>
    <row r="112" spans="1:5" ht="19.5" customHeight="1">
      <c r="A112" s="44" t="s">
        <v>632</v>
      </c>
      <c r="B112" s="49" t="s">
        <v>633</v>
      </c>
      <c r="C112" s="65" t="s">
        <v>413</v>
      </c>
      <c r="D112" s="29" t="s">
        <v>659</v>
      </c>
      <c r="E112" s="49" t="s">
        <v>660</v>
      </c>
    </row>
    <row r="113" spans="1:5" ht="19.5" customHeight="1">
      <c r="A113" s="44" t="s">
        <v>632</v>
      </c>
      <c r="B113" s="49" t="s">
        <v>633</v>
      </c>
      <c r="C113" s="65" t="s">
        <v>413</v>
      </c>
      <c r="D113" s="29" t="s">
        <v>632</v>
      </c>
      <c r="E113" s="49" t="s">
        <v>633</v>
      </c>
    </row>
    <row r="114" spans="1:5" ht="19.5" customHeight="1">
      <c r="A114" s="44" t="s">
        <v>661</v>
      </c>
      <c r="B114" s="49" t="s">
        <v>662</v>
      </c>
      <c r="C114" s="65" t="s">
        <v>415</v>
      </c>
      <c r="D114" s="44" t="s">
        <v>558</v>
      </c>
      <c r="E114" s="49" t="s">
        <v>663</v>
      </c>
    </row>
    <row r="115" spans="1:5" ht="19.5" customHeight="1">
      <c r="A115" s="44" t="s">
        <v>661</v>
      </c>
      <c r="B115" s="49" t="s">
        <v>662</v>
      </c>
      <c r="C115" s="65" t="s">
        <v>415</v>
      </c>
      <c r="D115" s="44" t="s">
        <v>664</v>
      </c>
      <c r="E115" s="49" t="s">
        <v>665</v>
      </c>
    </row>
    <row r="116" spans="1:5" ht="19.5" customHeight="1">
      <c r="A116" s="44" t="s">
        <v>661</v>
      </c>
      <c r="B116" s="49" t="s">
        <v>662</v>
      </c>
      <c r="C116" s="65" t="s">
        <v>415</v>
      </c>
      <c r="D116" s="44" t="s">
        <v>562</v>
      </c>
      <c r="E116" s="49" t="s">
        <v>666</v>
      </c>
    </row>
    <row r="117" spans="1:5" ht="19.5" customHeight="1">
      <c r="A117" s="44" t="s">
        <v>661</v>
      </c>
      <c r="B117" s="49" t="s">
        <v>662</v>
      </c>
      <c r="C117" s="65" t="s">
        <v>415</v>
      </c>
      <c r="D117" s="44" t="s">
        <v>667</v>
      </c>
      <c r="E117" s="49" t="s">
        <v>668</v>
      </c>
    </row>
    <row r="118" spans="1:5" ht="19.5" customHeight="1">
      <c r="A118" s="44" t="s">
        <v>661</v>
      </c>
      <c r="B118" s="49" t="s">
        <v>662</v>
      </c>
      <c r="C118" s="65" t="s">
        <v>415</v>
      </c>
      <c r="D118" s="44" t="s">
        <v>669</v>
      </c>
      <c r="E118" s="49" t="s">
        <v>670</v>
      </c>
    </row>
    <row r="119" spans="1:5" ht="19.5" customHeight="1">
      <c r="A119" s="44" t="s">
        <v>661</v>
      </c>
      <c r="B119" s="49" t="s">
        <v>662</v>
      </c>
      <c r="C119" s="65" t="s">
        <v>415</v>
      </c>
      <c r="D119" s="44" t="s">
        <v>671</v>
      </c>
      <c r="E119" s="49" t="s">
        <v>672</v>
      </c>
    </row>
    <row r="120" spans="1:5" ht="19.5" customHeight="1">
      <c r="A120" s="44" t="s">
        <v>661</v>
      </c>
      <c r="B120" s="49" t="s">
        <v>662</v>
      </c>
      <c r="C120" s="65" t="s">
        <v>415</v>
      </c>
      <c r="D120" s="44" t="s">
        <v>673</v>
      </c>
      <c r="E120" s="49" t="s">
        <v>674</v>
      </c>
    </row>
    <row r="121" spans="1:5" ht="19.5" customHeight="1">
      <c r="A121" s="44" t="s">
        <v>661</v>
      </c>
      <c r="B121" s="49" t="s">
        <v>662</v>
      </c>
      <c r="C121" s="65" t="s">
        <v>415</v>
      </c>
      <c r="D121" s="44" t="s">
        <v>675</v>
      </c>
      <c r="E121" s="49" t="s">
        <v>676</v>
      </c>
    </row>
    <row r="122" spans="1:5" ht="19.5" customHeight="1">
      <c r="A122" s="44" t="s">
        <v>661</v>
      </c>
      <c r="B122" s="49" t="s">
        <v>662</v>
      </c>
      <c r="C122" s="65" t="s">
        <v>415</v>
      </c>
      <c r="D122" s="44" t="s">
        <v>677</v>
      </c>
      <c r="E122" s="49" t="s">
        <v>678</v>
      </c>
    </row>
    <row r="123" spans="1:5" ht="19.5" customHeight="1">
      <c r="A123" s="44" t="s">
        <v>661</v>
      </c>
      <c r="B123" s="49" t="s">
        <v>662</v>
      </c>
      <c r="C123" s="65" t="s">
        <v>415</v>
      </c>
      <c r="D123" s="44" t="s">
        <v>661</v>
      </c>
      <c r="E123" s="49" t="s">
        <v>662</v>
      </c>
    </row>
    <row r="124" spans="1:5" ht="19.5" customHeight="1">
      <c r="A124" s="28" t="s">
        <v>679</v>
      </c>
      <c r="B124" s="49" t="s">
        <v>680</v>
      </c>
      <c r="C124" s="65" t="s">
        <v>420</v>
      </c>
      <c r="D124" s="42" t="s">
        <v>679</v>
      </c>
      <c r="E124" s="37" t="s">
        <v>680</v>
      </c>
    </row>
    <row r="125" spans="1:5" ht="19.5" customHeight="1">
      <c r="A125" s="28" t="s">
        <v>679</v>
      </c>
      <c r="B125" s="50" t="s">
        <v>680</v>
      </c>
      <c r="C125" s="65" t="s">
        <v>420</v>
      </c>
      <c r="D125" s="28" t="s">
        <v>681</v>
      </c>
      <c r="E125" s="52" t="s">
        <v>682</v>
      </c>
    </row>
    <row r="126" spans="1:5" ht="19.5" customHeight="1">
      <c r="A126" s="28" t="s">
        <v>679</v>
      </c>
      <c r="B126" s="50" t="s">
        <v>680</v>
      </c>
      <c r="C126" s="65" t="s">
        <v>420</v>
      </c>
      <c r="D126" s="28" t="s">
        <v>683</v>
      </c>
      <c r="E126" s="52" t="s">
        <v>684</v>
      </c>
    </row>
    <row r="127" spans="1:5" ht="19.5" customHeight="1">
      <c r="A127" s="28" t="s">
        <v>679</v>
      </c>
      <c r="B127" s="50" t="s">
        <v>680</v>
      </c>
      <c r="C127" s="65" t="s">
        <v>420</v>
      </c>
      <c r="D127" s="28" t="s">
        <v>685</v>
      </c>
      <c r="E127" s="52" t="s">
        <v>686</v>
      </c>
    </row>
    <row r="128" spans="1:5" ht="19.5" customHeight="1">
      <c r="A128" s="28" t="s">
        <v>679</v>
      </c>
      <c r="B128" s="50" t="s">
        <v>680</v>
      </c>
      <c r="C128" s="65" t="s">
        <v>420</v>
      </c>
      <c r="D128" s="28" t="s">
        <v>564</v>
      </c>
      <c r="E128" s="52" t="s">
        <v>687</v>
      </c>
    </row>
    <row r="129" spans="1:5" ht="19.5" customHeight="1">
      <c r="A129" s="28" t="s">
        <v>679</v>
      </c>
      <c r="B129" s="50" t="s">
        <v>680</v>
      </c>
      <c r="C129" s="65" t="s">
        <v>420</v>
      </c>
      <c r="D129" s="28" t="s">
        <v>688</v>
      </c>
      <c r="E129" s="52" t="s">
        <v>689</v>
      </c>
    </row>
    <row r="130" spans="1:5" ht="19.5" customHeight="1">
      <c r="A130" s="28" t="s">
        <v>679</v>
      </c>
      <c r="B130" s="50" t="s">
        <v>680</v>
      </c>
      <c r="C130" s="65" t="s">
        <v>420</v>
      </c>
      <c r="D130" s="28" t="s">
        <v>568</v>
      </c>
      <c r="E130" s="52" t="s">
        <v>656</v>
      </c>
    </row>
    <row r="131" spans="1:5" ht="19.5" customHeight="1">
      <c r="A131" s="28" t="s">
        <v>679</v>
      </c>
      <c r="B131" s="50" t="s">
        <v>680</v>
      </c>
      <c r="C131" s="65" t="s">
        <v>420</v>
      </c>
      <c r="D131" s="28" t="s">
        <v>690</v>
      </c>
      <c r="E131" s="52" t="s">
        <v>691</v>
      </c>
    </row>
    <row r="132" spans="1:5" ht="19.5" customHeight="1">
      <c r="A132" s="28" t="s">
        <v>679</v>
      </c>
      <c r="B132" s="50" t="s">
        <v>680</v>
      </c>
      <c r="C132" s="65" t="s">
        <v>420</v>
      </c>
      <c r="D132" s="28" t="s">
        <v>692</v>
      </c>
      <c r="E132" s="52" t="s">
        <v>693</v>
      </c>
    </row>
    <row r="133" spans="1:5" ht="19.5" customHeight="1">
      <c r="A133" s="28" t="s">
        <v>679</v>
      </c>
      <c r="B133" s="50" t="s">
        <v>680</v>
      </c>
      <c r="C133" s="65" t="s">
        <v>420</v>
      </c>
      <c r="D133" s="28" t="s">
        <v>694</v>
      </c>
      <c r="E133" s="52" t="s">
        <v>695</v>
      </c>
    </row>
    <row r="134" spans="1:5" ht="19.5" customHeight="1">
      <c r="A134" s="28" t="s">
        <v>679</v>
      </c>
      <c r="B134" s="50" t="s">
        <v>680</v>
      </c>
      <c r="C134" s="65" t="s">
        <v>420</v>
      </c>
      <c r="D134" s="28" t="s">
        <v>696</v>
      </c>
      <c r="E134" s="52" t="s">
        <v>697</v>
      </c>
    </row>
    <row r="135" spans="1:5" ht="19.5" customHeight="1">
      <c r="A135" s="28" t="s">
        <v>679</v>
      </c>
      <c r="B135" s="50" t="s">
        <v>680</v>
      </c>
      <c r="C135" s="65" t="s">
        <v>420</v>
      </c>
      <c r="D135" s="28" t="s">
        <v>698</v>
      </c>
      <c r="E135" s="52" t="s">
        <v>699</v>
      </c>
    </row>
    <row r="136" spans="1:5" ht="19.5" customHeight="1">
      <c r="A136" s="28" t="s">
        <v>679</v>
      </c>
      <c r="B136" s="50" t="s">
        <v>680</v>
      </c>
      <c r="C136" s="65" t="s">
        <v>420</v>
      </c>
      <c r="D136" s="28" t="s">
        <v>700</v>
      </c>
      <c r="E136" s="52" t="s">
        <v>701</v>
      </c>
    </row>
    <row r="137" spans="1:5" ht="19.5" customHeight="1">
      <c r="A137" s="28" t="s">
        <v>679</v>
      </c>
      <c r="B137" s="50" t="s">
        <v>680</v>
      </c>
      <c r="C137" s="65" t="s">
        <v>420</v>
      </c>
      <c r="D137" s="28" t="s">
        <v>702</v>
      </c>
      <c r="E137" s="52" t="s">
        <v>703</v>
      </c>
    </row>
    <row r="138" spans="1:5" ht="19.5" customHeight="1">
      <c r="A138" s="28" t="s">
        <v>679</v>
      </c>
      <c r="B138" s="50" t="s">
        <v>680</v>
      </c>
      <c r="C138" s="65" t="s">
        <v>420</v>
      </c>
      <c r="D138" s="28" t="s">
        <v>704</v>
      </c>
      <c r="E138" s="52" t="s">
        <v>705</v>
      </c>
    </row>
    <row r="139" spans="1:5" ht="19.5" customHeight="1">
      <c r="A139" s="28" t="s">
        <v>679</v>
      </c>
      <c r="B139" s="50" t="s">
        <v>680</v>
      </c>
      <c r="C139" s="65" t="s">
        <v>420</v>
      </c>
      <c r="D139" s="44" t="s">
        <v>706</v>
      </c>
      <c r="E139" s="50" t="s">
        <v>707</v>
      </c>
    </row>
    <row r="140" spans="1:5" ht="19.5" customHeight="1">
      <c r="A140" s="28" t="s">
        <v>708</v>
      </c>
      <c r="B140" s="43" t="s">
        <v>709</v>
      </c>
      <c r="C140" s="65" t="s">
        <v>421</v>
      </c>
      <c r="D140" s="28" t="s">
        <v>708</v>
      </c>
      <c r="E140" s="51" t="s">
        <v>709</v>
      </c>
    </row>
    <row r="141" spans="1:5" ht="19.5" customHeight="1">
      <c r="A141" s="28" t="s">
        <v>708</v>
      </c>
      <c r="B141" s="43" t="s">
        <v>709</v>
      </c>
      <c r="C141" s="65" t="s">
        <v>421</v>
      </c>
      <c r="D141" s="34" t="s">
        <v>710</v>
      </c>
      <c r="E141" s="53" t="s">
        <v>711</v>
      </c>
    </row>
    <row r="142" spans="1:5" ht="19.5" customHeight="1">
      <c r="A142" s="112" t="s">
        <v>712</v>
      </c>
      <c r="B142" s="43" t="s">
        <v>713</v>
      </c>
      <c r="C142" s="65" t="s">
        <v>424</v>
      </c>
      <c r="D142" s="125" t="s">
        <v>712</v>
      </c>
      <c r="E142" s="36" t="s">
        <v>713</v>
      </c>
    </row>
    <row r="143" spans="1:5" ht="19.5" customHeight="1">
      <c r="A143" s="31" t="s">
        <v>714</v>
      </c>
      <c r="B143" s="43" t="s">
        <v>715</v>
      </c>
      <c r="C143" s="65" t="s">
        <v>418</v>
      </c>
      <c r="D143" s="120" t="s">
        <v>714</v>
      </c>
      <c r="E143" s="30" t="s">
        <v>715</v>
      </c>
    </row>
    <row r="144" spans="1:5" ht="19.5" customHeight="1">
      <c r="A144" s="44" t="s">
        <v>716</v>
      </c>
      <c r="B144" s="43" t="s">
        <v>717</v>
      </c>
      <c r="C144" s="65" t="s">
        <v>423</v>
      </c>
      <c r="D144" s="48" t="s">
        <v>716</v>
      </c>
      <c r="E144" s="36" t="s">
        <v>717</v>
      </c>
    </row>
    <row r="145" spans="1:5" ht="19.5" customHeight="1">
      <c r="A145" s="44" t="s">
        <v>718</v>
      </c>
      <c r="B145" s="43" t="s">
        <v>719</v>
      </c>
      <c r="C145" s="65" t="s">
        <v>429</v>
      </c>
      <c r="D145" s="29" t="s">
        <v>718</v>
      </c>
      <c r="E145" s="30" t="s">
        <v>719</v>
      </c>
    </row>
    <row r="146" spans="1:5" ht="19.5" customHeight="1">
      <c r="A146" s="28" t="s">
        <v>720</v>
      </c>
      <c r="B146" s="43" t="s">
        <v>721</v>
      </c>
      <c r="C146" s="65" t="s">
        <v>430</v>
      </c>
      <c r="D146" s="118" t="s">
        <v>720</v>
      </c>
      <c r="E146" s="30" t="s">
        <v>721</v>
      </c>
    </row>
    <row r="147" spans="1:5" ht="19.5" customHeight="1">
      <c r="A147" s="28" t="s">
        <v>722</v>
      </c>
      <c r="B147" s="43" t="s">
        <v>723</v>
      </c>
      <c r="C147" s="65" t="s">
        <v>431</v>
      </c>
      <c r="D147" s="118" t="s">
        <v>722</v>
      </c>
      <c r="E147" s="30" t="s">
        <v>723</v>
      </c>
    </row>
    <row r="148" spans="1:5" ht="19.5" customHeight="1">
      <c r="A148" s="44" t="s">
        <v>724</v>
      </c>
      <c r="B148" s="43" t="s">
        <v>725</v>
      </c>
      <c r="C148" s="65" t="s">
        <v>428</v>
      </c>
      <c r="D148" s="44" t="s">
        <v>724</v>
      </c>
      <c r="E148" s="36" t="s">
        <v>725</v>
      </c>
    </row>
    <row r="149" spans="1:5" ht="19.5" customHeight="1">
      <c r="A149" s="28" t="s">
        <v>726</v>
      </c>
      <c r="B149" s="43" t="s">
        <v>727</v>
      </c>
      <c r="C149" s="65" t="s">
        <v>422</v>
      </c>
      <c r="D149" s="119" t="s">
        <v>726</v>
      </c>
      <c r="E149" s="36" t="s">
        <v>727</v>
      </c>
    </row>
    <row r="150" spans="1:5" ht="19.5" customHeight="1">
      <c r="A150" s="28" t="s">
        <v>726</v>
      </c>
      <c r="B150" s="43" t="s">
        <v>727</v>
      </c>
      <c r="C150" s="65" t="s">
        <v>422</v>
      </c>
      <c r="D150" s="34" t="s">
        <v>728</v>
      </c>
      <c r="E150" s="36" t="s">
        <v>729</v>
      </c>
    </row>
    <row r="151" spans="1:5" ht="19.5" customHeight="1">
      <c r="A151" s="28" t="s">
        <v>726</v>
      </c>
      <c r="B151" s="43" t="s">
        <v>727</v>
      </c>
      <c r="C151" s="65" t="s">
        <v>422</v>
      </c>
      <c r="D151" s="29" t="s">
        <v>730</v>
      </c>
      <c r="E151" s="30" t="s">
        <v>731</v>
      </c>
    </row>
    <row r="152" spans="1:5" ht="19.5" customHeight="1">
      <c r="A152" s="28" t="s">
        <v>726</v>
      </c>
      <c r="B152" s="43" t="s">
        <v>727</v>
      </c>
      <c r="C152" s="65" t="s">
        <v>422</v>
      </c>
      <c r="D152" s="44" t="s">
        <v>732</v>
      </c>
      <c r="E152" s="51" t="s">
        <v>733</v>
      </c>
    </row>
    <row r="153" spans="1:5" ht="19.5" customHeight="1">
      <c r="A153" s="28" t="s">
        <v>726</v>
      </c>
      <c r="B153" s="43" t="s">
        <v>727</v>
      </c>
      <c r="C153" s="65" t="s">
        <v>422</v>
      </c>
      <c r="D153" s="48" t="s">
        <v>734</v>
      </c>
      <c r="E153" s="128" t="s">
        <v>735</v>
      </c>
    </row>
    <row r="154" spans="1:5" ht="19.5" customHeight="1">
      <c r="A154" s="28" t="s">
        <v>726</v>
      </c>
      <c r="B154" s="43" t="s">
        <v>727</v>
      </c>
      <c r="C154" s="65" t="s">
        <v>422</v>
      </c>
      <c r="D154" s="48" t="s">
        <v>736</v>
      </c>
      <c r="E154" s="128" t="s">
        <v>737</v>
      </c>
    </row>
    <row r="155" spans="1:5" ht="19.5" customHeight="1">
      <c r="A155" s="31" t="s">
        <v>738</v>
      </c>
      <c r="B155" s="43" t="s">
        <v>739</v>
      </c>
      <c r="C155" s="65" t="s">
        <v>417</v>
      </c>
      <c r="D155" s="31" t="s">
        <v>738</v>
      </c>
      <c r="E155" s="36" t="s">
        <v>739</v>
      </c>
    </row>
    <row r="156" spans="1:5" ht="19.5" customHeight="1">
      <c r="A156" s="44" t="s">
        <v>740</v>
      </c>
      <c r="B156" s="43" t="s">
        <v>741</v>
      </c>
      <c r="C156" s="65" t="s">
        <v>425</v>
      </c>
      <c r="D156" s="29" t="s">
        <v>740</v>
      </c>
      <c r="E156" s="30" t="s">
        <v>741</v>
      </c>
    </row>
    <row r="157" spans="1:5" ht="19.5" customHeight="1">
      <c r="A157" s="31" t="s">
        <v>742</v>
      </c>
      <c r="B157" s="43" t="s">
        <v>743</v>
      </c>
      <c r="C157" s="65" t="s">
        <v>426</v>
      </c>
      <c r="D157" s="25" t="s">
        <v>742</v>
      </c>
      <c r="E157" s="27" t="s">
        <v>743</v>
      </c>
    </row>
    <row r="158" spans="1:5" ht="19.5" customHeight="1">
      <c r="A158" s="28" t="s">
        <v>744</v>
      </c>
      <c r="B158" s="43" t="s">
        <v>745</v>
      </c>
      <c r="C158" s="65" t="s">
        <v>416</v>
      </c>
      <c r="D158" s="28" t="s">
        <v>744</v>
      </c>
      <c r="E158" s="43" t="s">
        <v>745</v>
      </c>
    </row>
    <row r="159" spans="1:5" ht="19.5" customHeight="1">
      <c r="A159" s="28" t="s">
        <v>746</v>
      </c>
      <c r="B159" s="43" t="s">
        <v>747</v>
      </c>
      <c r="C159" s="65" t="s">
        <v>419</v>
      </c>
      <c r="D159" s="28" t="s">
        <v>746</v>
      </c>
      <c r="E159" s="30" t="s">
        <v>747</v>
      </c>
    </row>
    <row r="160" spans="1:5" ht="19.5" customHeight="1">
      <c r="A160" s="28" t="s">
        <v>748</v>
      </c>
      <c r="B160" s="43" t="s">
        <v>749</v>
      </c>
      <c r="C160" s="65" t="s">
        <v>427</v>
      </c>
      <c r="D160" s="118" t="s">
        <v>748</v>
      </c>
      <c r="E160" s="30" t="s">
        <v>749</v>
      </c>
    </row>
    <row r="161" spans="1:5" ht="19.5" customHeight="1">
      <c r="A161" s="28" t="s">
        <v>748</v>
      </c>
      <c r="B161" s="43" t="s">
        <v>749</v>
      </c>
      <c r="C161" s="65" t="s">
        <v>427</v>
      </c>
      <c r="D161" s="29" t="s">
        <v>750</v>
      </c>
      <c r="E161" s="49" t="s">
        <v>751</v>
      </c>
    </row>
    <row r="162" spans="1:5" ht="19.5" customHeight="1">
      <c r="A162" s="31" t="s">
        <v>752</v>
      </c>
      <c r="B162" s="43" t="s">
        <v>753</v>
      </c>
      <c r="C162" s="65" t="s">
        <v>433</v>
      </c>
      <c r="D162" s="31" t="s">
        <v>752</v>
      </c>
      <c r="E162" s="30" t="s">
        <v>753</v>
      </c>
    </row>
    <row r="163" spans="1:5" ht="19.5" customHeight="1">
      <c r="A163" s="28" t="s">
        <v>754</v>
      </c>
      <c r="B163" s="43" t="s">
        <v>755</v>
      </c>
      <c r="C163" s="65" t="s">
        <v>434</v>
      </c>
      <c r="D163" s="118" t="s">
        <v>754</v>
      </c>
      <c r="E163" s="30" t="s">
        <v>755</v>
      </c>
    </row>
    <row r="164" spans="1:5" ht="19.5" customHeight="1">
      <c r="A164" s="44" t="s">
        <v>756</v>
      </c>
      <c r="B164" s="50" t="s">
        <v>757</v>
      </c>
      <c r="C164" s="65" t="s">
        <v>436</v>
      </c>
      <c r="D164" s="57" t="s">
        <v>756</v>
      </c>
      <c r="E164" s="53" t="s">
        <v>757</v>
      </c>
    </row>
    <row r="165" spans="1:5" ht="19.5" customHeight="1">
      <c r="A165" s="44" t="s">
        <v>758</v>
      </c>
      <c r="B165" s="43" t="s">
        <v>759</v>
      </c>
      <c r="C165" s="65" t="s">
        <v>437</v>
      </c>
      <c r="D165" s="44" t="s">
        <v>758</v>
      </c>
      <c r="E165" s="51" t="s">
        <v>759</v>
      </c>
    </row>
    <row r="166" spans="1:5" ht="19.5" customHeight="1">
      <c r="A166" s="56" t="s">
        <v>760</v>
      </c>
      <c r="B166" s="43" t="s">
        <v>761</v>
      </c>
      <c r="C166" s="65" t="s">
        <v>440</v>
      </c>
      <c r="D166" s="123" t="s">
        <v>760</v>
      </c>
      <c r="E166" s="36" t="s">
        <v>761</v>
      </c>
    </row>
    <row r="167" spans="1:5" ht="19.5" customHeight="1">
      <c r="A167" s="56" t="s">
        <v>760</v>
      </c>
      <c r="B167" s="43" t="s">
        <v>761</v>
      </c>
      <c r="C167" s="65" t="s">
        <v>440</v>
      </c>
      <c r="D167" s="29" t="s">
        <v>762</v>
      </c>
      <c r="E167" s="30" t="s">
        <v>763</v>
      </c>
    </row>
    <row r="168" spans="1:5" ht="19.5" customHeight="1">
      <c r="A168" s="56" t="s">
        <v>760</v>
      </c>
      <c r="B168" s="43" t="s">
        <v>761</v>
      </c>
      <c r="C168" s="65" t="s">
        <v>440</v>
      </c>
      <c r="D168" s="26" t="s">
        <v>764</v>
      </c>
      <c r="E168" s="37" t="s">
        <v>765</v>
      </c>
    </row>
    <row r="169" spans="1:5" ht="19.5" customHeight="1">
      <c r="A169" s="56" t="s">
        <v>760</v>
      </c>
      <c r="B169" s="30" t="s">
        <v>761</v>
      </c>
      <c r="C169" s="65" t="s">
        <v>440</v>
      </c>
      <c r="D169" s="44" t="s">
        <v>766</v>
      </c>
      <c r="E169" s="49" t="s">
        <v>767</v>
      </c>
    </row>
    <row r="170" spans="1:5" ht="19.5" customHeight="1">
      <c r="A170" s="56" t="s">
        <v>760</v>
      </c>
      <c r="B170" s="30" t="s">
        <v>761</v>
      </c>
      <c r="C170" s="65" t="s">
        <v>440</v>
      </c>
      <c r="D170" s="44" t="s">
        <v>768</v>
      </c>
      <c r="E170" s="36" t="s">
        <v>769</v>
      </c>
    </row>
    <row r="171" spans="1:5" ht="19.5" customHeight="1">
      <c r="A171" s="56" t="s">
        <v>760</v>
      </c>
      <c r="B171" s="30" t="s">
        <v>761</v>
      </c>
      <c r="C171" s="65" t="s">
        <v>440</v>
      </c>
      <c r="D171" s="55" t="s">
        <v>770</v>
      </c>
      <c r="E171" s="30" t="s">
        <v>771</v>
      </c>
    </row>
    <row r="172" spans="1:5" ht="19.5" customHeight="1">
      <c r="A172" s="56" t="s">
        <v>760</v>
      </c>
      <c r="B172" s="30" t="s">
        <v>761</v>
      </c>
      <c r="C172" s="65" t="s">
        <v>440</v>
      </c>
      <c r="D172" s="48" t="s">
        <v>772</v>
      </c>
      <c r="E172" s="30" t="s">
        <v>773</v>
      </c>
    </row>
    <row r="173" spans="1:5" ht="19.5" customHeight="1">
      <c r="A173" s="56" t="s">
        <v>760</v>
      </c>
      <c r="B173" s="30" t="s">
        <v>761</v>
      </c>
      <c r="C173" s="65" t="s">
        <v>440</v>
      </c>
      <c r="D173" s="48" t="s">
        <v>774</v>
      </c>
      <c r="E173" s="30" t="s">
        <v>775</v>
      </c>
    </row>
    <row r="174" spans="1:5" ht="19.5" customHeight="1">
      <c r="A174" s="56" t="s">
        <v>760</v>
      </c>
      <c r="B174" s="30" t="s">
        <v>761</v>
      </c>
      <c r="C174" s="65" t="s">
        <v>440</v>
      </c>
      <c r="D174" s="29" t="s">
        <v>776</v>
      </c>
      <c r="E174" s="30" t="s">
        <v>777</v>
      </c>
    </row>
    <row r="175" spans="1:5" ht="19.5" customHeight="1">
      <c r="A175" s="56" t="s">
        <v>760</v>
      </c>
      <c r="B175" s="30" t="s">
        <v>761</v>
      </c>
      <c r="C175" s="65" t="s">
        <v>440</v>
      </c>
      <c r="D175" s="29" t="s">
        <v>778</v>
      </c>
      <c r="E175" s="49" t="s">
        <v>779</v>
      </c>
    </row>
    <row r="176" spans="1:5" ht="19.5" customHeight="1">
      <c r="A176" s="56" t="s">
        <v>760</v>
      </c>
      <c r="B176" s="30" t="s">
        <v>761</v>
      </c>
      <c r="C176" s="65" t="s">
        <v>440</v>
      </c>
      <c r="D176" s="29" t="s">
        <v>780</v>
      </c>
      <c r="E176" s="49" t="s">
        <v>781</v>
      </c>
    </row>
    <row r="177" spans="1:5" ht="19.5" customHeight="1">
      <c r="A177" s="56" t="s">
        <v>760</v>
      </c>
      <c r="B177" s="30" t="s">
        <v>761</v>
      </c>
      <c r="C177" s="65" t="s">
        <v>440</v>
      </c>
      <c r="D177" s="26" t="s">
        <v>782</v>
      </c>
      <c r="E177" s="37" t="s">
        <v>783</v>
      </c>
    </row>
    <row r="178" spans="1:5" ht="19.5" customHeight="1">
      <c r="A178" s="56" t="s">
        <v>760</v>
      </c>
      <c r="B178" s="30" t="s">
        <v>761</v>
      </c>
      <c r="C178" s="65" t="s">
        <v>440</v>
      </c>
      <c r="D178" s="44" t="s">
        <v>784</v>
      </c>
      <c r="E178" s="49" t="s">
        <v>785</v>
      </c>
    </row>
    <row r="179" spans="1:5" ht="19.5" customHeight="1">
      <c r="A179" s="28" t="s">
        <v>786</v>
      </c>
      <c r="B179" s="30" t="s">
        <v>787</v>
      </c>
      <c r="C179" s="65" t="s">
        <v>439</v>
      </c>
      <c r="D179" s="118" t="s">
        <v>786</v>
      </c>
      <c r="E179" s="30" t="s">
        <v>787</v>
      </c>
    </row>
    <row r="180" spans="1:5" ht="19.5" customHeight="1">
      <c r="A180" s="28" t="s">
        <v>786</v>
      </c>
      <c r="B180" s="30" t="s">
        <v>787</v>
      </c>
      <c r="C180" s="65" t="s">
        <v>439</v>
      </c>
      <c r="D180" s="44" t="s">
        <v>788</v>
      </c>
      <c r="E180" s="30" t="s">
        <v>789</v>
      </c>
    </row>
    <row r="181" spans="1:5" ht="19.5" customHeight="1">
      <c r="A181" s="28" t="s">
        <v>786</v>
      </c>
      <c r="B181" s="30" t="s">
        <v>787</v>
      </c>
      <c r="C181" s="65" t="s">
        <v>439</v>
      </c>
      <c r="D181" s="29" t="s">
        <v>790</v>
      </c>
      <c r="E181" s="127" t="s">
        <v>791</v>
      </c>
    </row>
    <row r="182" spans="1:5" ht="19.5" customHeight="1">
      <c r="A182" s="28" t="s">
        <v>786</v>
      </c>
      <c r="B182" s="30" t="s">
        <v>787</v>
      </c>
      <c r="C182" s="65" t="s">
        <v>439</v>
      </c>
      <c r="D182" s="29" t="s">
        <v>792</v>
      </c>
      <c r="E182" s="30" t="s">
        <v>793</v>
      </c>
    </row>
    <row r="183" spans="1:5" ht="19.5" customHeight="1">
      <c r="A183" s="28" t="s">
        <v>786</v>
      </c>
      <c r="B183" s="30" t="s">
        <v>787</v>
      </c>
      <c r="C183" s="65" t="s">
        <v>439</v>
      </c>
      <c r="D183" s="34" t="s">
        <v>794</v>
      </c>
      <c r="E183" s="54" t="s">
        <v>795</v>
      </c>
    </row>
    <row r="184" spans="1:5" ht="19.5" customHeight="1">
      <c r="A184" s="28" t="s">
        <v>786</v>
      </c>
      <c r="B184" s="30" t="s">
        <v>787</v>
      </c>
      <c r="C184" s="65" t="s">
        <v>439</v>
      </c>
      <c r="D184" s="48" t="s">
        <v>796</v>
      </c>
      <c r="E184" s="30" t="s">
        <v>797</v>
      </c>
    </row>
    <row r="185" spans="1:5" ht="19.5" customHeight="1">
      <c r="A185" s="28" t="s">
        <v>786</v>
      </c>
      <c r="B185" s="30" t="s">
        <v>787</v>
      </c>
      <c r="C185" s="65" t="s">
        <v>439</v>
      </c>
      <c r="D185" s="29" t="s">
        <v>798</v>
      </c>
      <c r="E185" s="30" t="s">
        <v>799</v>
      </c>
    </row>
    <row r="186" spans="1:5" ht="19.5" customHeight="1">
      <c r="A186" s="28" t="s">
        <v>786</v>
      </c>
      <c r="B186" s="30" t="s">
        <v>787</v>
      </c>
      <c r="C186" s="65" t="s">
        <v>439</v>
      </c>
      <c r="D186" s="29" t="s">
        <v>800</v>
      </c>
      <c r="E186" s="30" t="s">
        <v>801</v>
      </c>
    </row>
    <row r="187" spans="1:5" ht="19.5" customHeight="1">
      <c r="A187" s="28" t="s">
        <v>786</v>
      </c>
      <c r="B187" s="30" t="s">
        <v>787</v>
      </c>
      <c r="C187" s="65" t="s">
        <v>439</v>
      </c>
      <c r="D187" s="44" t="s">
        <v>802</v>
      </c>
      <c r="E187" s="30" t="s">
        <v>803</v>
      </c>
    </row>
    <row r="188" spans="1:5" ht="19.5" customHeight="1">
      <c r="A188" s="28" t="s">
        <v>786</v>
      </c>
      <c r="B188" s="30" t="s">
        <v>787</v>
      </c>
      <c r="C188" s="65" t="s">
        <v>439</v>
      </c>
      <c r="D188" s="29" t="s">
        <v>804</v>
      </c>
      <c r="E188" s="30" t="s">
        <v>805</v>
      </c>
    </row>
    <row r="189" spans="1:5" ht="19.5" customHeight="1">
      <c r="A189" s="28" t="s">
        <v>786</v>
      </c>
      <c r="B189" s="30" t="s">
        <v>787</v>
      </c>
      <c r="C189" s="65" t="s">
        <v>439</v>
      </c>
      <c r="D189" s="26" t="s">
        <v>806</v>
      </c>
      <c r="E189" s="27" t="s">
        <v>807</v>
      </c>
    </row>
    <row r="190" spans="1:5" ht="19.5" customHeight="1">
      <c r="A190" s="28" t="s">
        <v>786</v>
      </c>
      <c r="B190" s="43" t="s">
        <v>787</v>
      </c>
      <c r="C190" s="65" t="s">
        <v>439</v>
      </c>
      <c r="D190" s="44" t="s">
        <v>808</v>
      </c>
      <c r="E190" s="43" t="s">
        <v>809</v>
      </c>
    </row>
    <row r="191" spans="1:5" ht="19.5" customHeight="1">
      <c r="A191" s="28" t="s">
        <v>786</v>
      </c>
      <c r="B191" s="43" t="s">
        <v>787</v>
      </c>
      <c r="C191" s="65" t="s">
        <v>439</v>
      </c>
      <c r="D191" s="34" t="s">
        <v>810</v>
      </c>
      <c r="E191" s="126" t="s">
        <v>811</v>
      </c>
    </row>
    <row r="192" spans="1:5" ht="19.5" customHeight="1">
      <c r="A192" s="28" t="s">
        <v>786</v>
      </c>
      <c r="B192" s="43" t="s">
        <v>787</v>
      </c>
      <c r="C192" s="65" t="s">
        <v>439</v>
      </c>
      <c r="D192" s="34" t="s">
        <v>812</v>
      </c>
      <c r="E192" s="36" t="s">
        <v>813</v>
      </c>
    </row>
    <row r="193" spans="1:5" ht="19.5" customHeight="1">
      <c r="A193" s="28" t="s">
        <v>786</v>
      </c>
      <c r="B193" s="43" t="s">
        <v>787</v>
      </c>
      <c r="C193" s="65" t="s">
        <v>439</v>
      </c>
      <c r="D193" s="44" t="s">
        <v>814</v>
      </c>
      <c r="E193" s="30" t="s">
        <v>815</v>
      </c>
    </row>
    <row r="194" spans="1:5" ht="19.5" customHeight="1">
      <c r="A194" s="28" t="s">
        <v>816</v>
      </c>
      <c r="B194" s="43" t="s">
        <v>817</v>
      </c>
      <c r="C194" s="65" t="s">
        <v>441</v>
      </c>
      <c r="D194" s="119" t="s">
        <v>816</v>
      </c>
      <c r="E194" s="54" t="s">
        <v>817</v>
      </c>
    </row>
    <row r="195" spans="1:5" ht="19.5" customHeight="1">
      <c r="A195" s="28" t="s">
        <v>816</v>
      </c>
      <c r="B195" s="43" t="s">
        <v>817</v>
      </c>
      <c r="C195" s="65" t="s">
        <v>441</v>
      </c>
      <c r="D195" s="48" t="s">
        <v>818</v>
      </c>
      <c r="E195" s="36" t="s">
        <v>819</v>
      </c>
    </row>
    <row r="196" spans="1:5" ht="19.5" customHeight="1">
      <c r="A196" s="28" t="s">
        <v>816</v>
      </c>
      <c r="B196" s="43" t="s">
        <v>817</v>
      </c>
      <c r="C196" s="65" t="s">
        <v>441</v>
      </c>
      <c r="D196" s="29" t="s">
        <v>820</v>
      </c>
      <c r="E196" s="49" t="s">
        <v>821</v>
      </c>
    </row>
    <row r="197" spans="1:5" ht="19.5" customHeight="1">
      <c r="A197" s="28" t="s">
        <v>816</v>
      </c>
      <c r="B197" s="43" t="s">
        <v>817</v>
      </c>
      <c r="C197" s="65" t="s">
        <v>441</v>
      </c>
      <c r="D197" s="29" t="s">
        <v>822</v>
      </c>
      <c r="E197" s="30" t="s">
        <v>823</v>
      </c>
    </row>
    <row r="198" spans="1:5" ht="19.5" customHeight="1">
      <c r="A198" s="28" t="s">
        <v>816</v>
      </c>
      <c r="B198" s="43" t="s">
        <v>817</v>
      </c>
      <c r="C198" s="65" t="s">
        <v>441</v>
      </c>
      <c r="D198" s="48" t="s">
        <v>824</v>
      </c>
      <c r="E198" s="30" t="s">
        <v>825</v>
      </c>
    </row>
    <row r="199" spans="1:5" ht="19.5" customHeight="1">
      <c r="A199" s="28" t="s">
        <v>816</v>
      </c>
      <c r="B199" s="43" t="s">
        <v>817</v>
      </c>
      <c r="C199" s="65" t="s">
        <v>441</v>
      </c>
      <c r="D199" s="29" t="s">
        <v>826</v>
      </c>
      <c r="E199" s="49" t="s">
        <v>827</v>
      </c>
    </row>
    <row r="200" spans="1:5" ht="19.5" customHeight="1">
      <c r="A200" s="28" t="s">
        <v>816</v>
      </c>
      <c r="B200" s="43" t="s">
        <v>817</v>
      </c>
      <c r="C200" s="65" t="s">
        <v>441</v>
      </c>
      <c r="D200" s="29" t="s">
        <v>828</v>
      </c>
      <c r="E200" s="49" t="s">
        <v>829</v>
      </c>
    </row>
    <row r="201" spans="1:5" ht="19.5" customHeight="1">
      <c r="A201" s="28" t="s">
        <v>816</v>
      </c>
      <c r="B201" s="43" t="s">
        <v>817</v>
      </c>
      <c r="C201" s="65" t="s">
        <v>441</v>
      </c>
      <c r="D201" s="29" t="s">
        <v>830</v>
      </c>
      <c r="E201" s="49" t="s">
        <v>831</v>
      </c>
    </row>
    <row r="202" spans="1:5" ht="19.5" customHeight="1">
      <c r="A202" s="28" t="s">
        <v>816</v>
      </c>
      <c r="B202" s="43" t="s">
        <v>817</v>
      </c>
      <c r="C202" s="65" t="s">
        <v>441</v>
      </c>
      <c r="D202" s="44" t="s">
        <v>832</v>
      </c>
      <c r="E202" s="53" t="s">
        <v>833</v>
      </c>
    </row>
    <row r="203" spans="1:5" ht="19.5" customHeight="1">
      <c r="A203" s="28" t="s">
        <v>834</v>
      </c>
      <c r="B203" s="50" t="s">
        <v>835</v>
      </c>
      <c r="C203" s="65" t="s">
        <v>442</v>
      </c>
      <c r="D203" s="118" t="s">
        <v>834</v>
      </c>
      <c r="E203" s="49" t="s">
        <v>835</v>
      </c>
    </row>
    <row r="204" spans="1:5" ht="19.5" customHeight="1">
      <c r="A204" s="28" t="s">
        <v>834</v>
      </c>
      <c r="B204" s="50" t="s">
        <v>835</v>
      </c>
      <c r="C204" s="65" t="s">
        <v>442</v>
      </c>
      <c r="D204" s="26" t="s">
        <v>836</v>
      </c>
      <c r="E204" s="37" t="s">
        <v>402</v>
      </c>
    </row>
    <row r="205" spans="1:5" ht="19.5" customHeight="1">
      <c r="A205" s="28" t="s">
        <v>834</v>
      </c>
      <c r="B205" s="49" t="s">
        <v>835</v>
      </c>
      <c r="C205" s="65" t="s">
        <v>442</v>
      </c>
      <c r="D205" s="44" t="s">
        <v>837</v>
      </c>
      <c r="E205" s="49" t="s">
        <v>404</v>
      </c>
    </row>
    <row r="206" spans="1:5" ht="19.5" customHeight="1">
      <c r="A206" s="28" t="s">
        <v>834</v>
      </c>
      <c r="B206" s="49" t="s">
        <v>835</v>
      </c>
      <c r="C206" s="65" t="s">
        <v>442</v>
      </c>
      <c r="D206" s="44" t="s">
        <v>838</v>
      </c>
      <c r="E206" s="49" t="s">
        <v>407</v>
      </c>
    </row>
    <row r="207" spans="1:5" ht="19.5" customHeight="1">
      <c r="A207" s="28" t="s">
        <v>834</v>
      </c>
      <c r="B207" s="49" t="s">
        <v>835</v>
      </c>
      <c r="C207" s="65" t="s">
        <v>442</v>
      </c>
      <c r="D207" s="34" t="s">
        <v>839</v>
      </c>
      <c r="E207" s="58" t="s">
        <v>840</v>
      </c>
    </row>
    <row r="208" spans="1:5" ht="19.5" customHeight="1">
      <c r="A208" s="28" t="s">
        <v>834</v>
      </c>
      <c r="B208" s="49" t="s">
        <v>835</v>
      </c>
      <c r="C208" s="65" t="s">
        <v>442</v>
      </c>
      <c r="D208" s="29" t="s">
        <v>841</v>
      </c>
      <c r="E208" s="30" t="s">
        <v>391</v>
      </c>
    </row>
    <row r="209" spans="1:5" ht="19.5" customHeight="1">
      <c r="A209" s="28" t="s">
        <v>834</v>
      </c>
      <c r="B209" s="49" t="s">
        <v>835</v>
      </c>
      <c r="C209" s="65" t="s">
        <v>442</v>
      </c>
      <c r="D209" s="26" t="s">
        <v>842</v>
      </c>
      <c r="E209" s="37" t="s">
        <v>400</v>
      </c>
    </row>
    <row r="210" spans="1:5" ht="19.5" customHeight="1">
      <c r="A210" s="28" t="s">
        <v>834</v>
      </c>
      <c r="B210" s="50" t="s">
        <v>835</v>
      </c>
      <c r="C210" s="65" t="s">
        <v>442</v>
      </c>
      <c r="D210" s="44" t="s">
        <v>843</v>
      </c>
      <c r="E210" s="50" t="s">
        <v>394</v>
      </c>
    </row>
    <row r="211" spans="1:5" ht="19.5" customHeight="1">
      <c r="A211" s="28" t="s">
        <v>834</v>
      </c>
      <c r="B211" s="50" t="s">
        <v>835</v>
      </c>
      <c r="C211" s="65" t="s">
        <v>442</v>
      </c>
      <c r="D211" s="44" t="s">
        <v>844</v>
      </c>
      <c r="E211" s="53" t="s">
        <v>397</v>
      </c>
    </row>
    <row r="212" spans="1:5" ht="19.5" customHeight="1">
      <c r="A212" s="28" t="s">
        <v>834</v>
      </c>
      <c r="B212" s="50" t="s">
        <v>835</v>
      </c>
      <c r="C212" s="65" t="s">
        <v>442</v>
      </c>
      <c r="D212" s="34" t="s">
        <v>845</v>
      </c>
      <c r="E212" s="36" t="s">
        <v>410</v>
      </c>
    </row>
    <row r="213" spans="1:5" ht="19.5" customHeight="1">
      <c r="A213" s="28" t="s">
        <v>834</v>
      </c>
      <c r="B213" s="50" t="s">
        <v>835</v>
      </c>
      <c r="C213" s="65" t="s">
        <v>442</v>
      </c>
      <c r="D213" s="29" t="s">
        <v>846</v>
      </c>
      <c r="E213" s="49" t="s">
        <v>847</v>
      </c>
    </row>
    <row r="214" spans="1:5" ht="19.5" customHeight="1">
      <c r="A214" s="28" t="s">
        <v>834</v>
      </c>
      <c r="B214" s="50" t="s">
        <v>835</v>
      </c>
      <c r="C214" s="65" t="s">
        <v>442</v>
      </c>
      <c r="D214" s="44" t="s">
        <v>848</v>
      </c>
      <c r="E214" s="52" t="s">
        <v>849</v>
      </c>
    </row>
    <row r="215" spans="1:5" ht="19.5" customHeight="1">
      <c r="A215" s="28" t="s">
        <v>834</v>
      </c>
      <c r="B215" s="50" t="s">
        <v>835</v>
      </c>
      <c r="C215" s="65" t="s">
        <v>442</v>
      </c>
      <c r="D215" s="35" t="s">
        <v>850</v>
      </c>
      <c r="E215" s="53" t="s">
        <v>851</v>
      </c>
    </row>
    <row r="216" spans="1:5" ht="19.5" customHeight="1">
      <c r="A216" s="28" t="s">
        <v>834</v>
      </c>
      <c r="B216" s="50" t="s">
        <v>835</v>
      </c>
      <c r="C216" s="65" t="s">
        <v>442</v>
      </c>
      <c r="D216" s="29" t="s">
        <v>852</v>
      </c>
      <c r="E216" s="49" t="s">
        <v>853</v>
      </c>
    </row>
    <row r="217" spans="1:5" ht="19.5" customHeight="1">
      <c r="A217" s="28" t="s">
        <v>834</v>
      </c>
      <c r="B217" s="50" t="s">
        <v>835</v>
      </c>
      <c r="C217" s="65" t="s">
        <v>442</v>
      </c>
      <c r="D217" s="29" t="s">
        <v>854</v>
      </c>
      <c r="E217" s="49" t="s">
        <v>855</v>
      </c>
    </row>
    <row r="218" spans="1:5" ht="19.5" customHeight="1">
      <c r="A218" s="28" t="s">
        <v>834</v>
      </c>
      <c r="B218" s="50" t="s">
        <v>835</v>
      </c>
      <c r="C218" s="65" t="s">
        <v>442</v>
      </c>
      <c r="D218" s="26" t="s">
        <v>856</v>
      </c>
      <c r="E218" s="37" t="s">
        <v>857</v>
      </c>
    </row>
    <row r="219" spans="1:5" ht="19.5" customHeight="1">
      <c r="A219" s="28" t="s">
        <v>834</v>
      </c>
      <c r="B219" s="50" t="s">
        <v>835</v>
      </c>
      <c r="C219" s="65" t="s">
        <v>442</v>
      </c>
      <c r="D219" s="44" t="s">
        <v>858</v>
      </c>
      <c r="E219" s="50" t="s">
        <v>859</v>
      </c>
    </row>
    <row r="220" spans="1:5" ht="19.5" customHeight="1">
      <c r="A220" s="28" t="s">
        <v>834</v>
      </c>
      <c r="B220" s="50" t="s">
        <v>835</v>
      </c>
      <c r="C220" s="65" t="s">
        <v>442</v>
      </c>
      <c r="D220" s="44" t="s">
        <v>860</v>
      </c>
      <c r="E220" s="49" t="s">
        <v>861</v>
      </c>
    </row>
    <row r="221" spans="1:5" ht="19.5" customHeight="1">
      <c r="A221" s="28" t="s">
        <v>834</v>
      </c>
      <c r="B221" s="50" t="s">
        <v>835</v>
      </c>
      <c r="C221" s="65" t="s">
        <v>442</v>
      </c>
      <c r="D221" s="29" t="s">
        <v>862</v>
      </c>
      <c r="E221" s="49" t="s">
        <v>863</v>
      </c>
    </row>
    <row r="222" spans="1:5" ht="19.5" customHeight="1">
      <c r="A222" s="31" t="s">
        <v>864</v>
      </c>
      <c r="B222" s="43" t="s">
        <v>865</v>
      </c>
      <c r="C222" s="65" t="s">
        <v>443</v>
      </c>
      <c r="D222" s="120" t="s">
        <v>864</v>
      </c>
      <c r="E222" s="30" t="s">
        <v>865</v>
      </c>
    </row>
    <row r="223" spans="1:5" ht="19.5" customHeight="1">
      <c r="A223" s="31" t="s">
        <v>864</v>
      </c>
      <c r="B223" s="43" t="s">
        <v>865</v>
      </c>
      <c r="C223" s="65" t="s">
        <v>443</v>
      </c>
      <c r="D223" s="29" t="s">
        <v>506</v>
      </c>
      <c r="E223" s="49" t="s">
        <v>866</v>
      </c>
    </row>
    <row r="224" spans="1:5" ht="19.5" customHeight="1">
      <c r="A224" s="31" t="s">
        <v>864</v>
      </c>
      <c r="B224" s="43" t="s">
        <v>865</v>
      </c>
      <c r="C224" s="65" t="s">
        <v>443</v>
      </c>
      <c r="D224" s="44" t="s">
        <v>867</v>
      </c>
      <c r="E224" s="30" t="s">
        <v>868</v>
      </c>
    </row>
    <row r="225" spans="1:5" ht="19.5" customHeight="1">
      <c r="A225" s="31" t="s">
        <v>864</v>
      </c>
      <c r="B225" s="43" t="s">
        <v>865</v>
      </c>
      <c r="C225" s="65" t="s">
        <v>443</v>
      </c>
      <c r="D225" s="29" t="s">
        <v>869</v>
      </c>
      <c r="E225" s="49" t="s">
        <v>870</v>
      </c>
    </row>
    <row r="226" spans="1:5" ht="19.5" customHeight="1">
      <c r="A226" s="31" t="s">
        <v>864</v>
      </c>
      <c r="B226" s="43" t="s">
        <v>865</v>
      </c>
      <c r="C226" s="65" t="s">
        <v>443</v>
      </c>
      <c r="D226" s="48" t="s">
        <v>871</v>
      </c>
      <c r="E226" s="49" t="s">
        <v>872</v>
      </c>
    </row>
    <row r="227" spans="1:5" ht="19.5" customHeight="1">
      <c r="A227" s="31" t="s">
        <v>864</v>
      </c>
      <c r="B227" s="43" t="s">
        <v>865</v>
      </c>
      <c r="C227" s="65" t="s">
        <v>443</v>
      </c>
      <c r="D227" s="29" t="s">
        <v>873</v>
      </c>
      <c r="E227" s="49" t="s">
        <v>874</v>
      </c>
    </row>
    <row r="228" spans="1:5" ht="19.5" customHeight="1">
      <c r="A228" s="31" t="s">
        <v>864</v>
      </c>
      <c r="B228" s="43" t="s">
        <v>865</v>
      </c>
      <c r="C228" s="65" t="s">
        <v>443</v>
      </c>
      <c r="D228" s="29" t="s">
        <v>875</v>
      </c>
      <c r="E228" s="30" t="s">
        <v>876</v>
      </c>
    </row>
    <row r="229" spans="1:5" ht="19.5" customHeight="1">
      <c r="A229" s="31" t="s">
        <v>864</v>
      </c>
      <c r="B229" s="43" t="s">
        <v>865</v>
      </c>
      <c r="C229" s="65" t="s">
        <v>443</v>
      </c>
      <c r="D229" s="44" t="s">
        <v>877</v>
      </c>
      <c r="E229" s="49" t="s">
        <v>878</v>
      </c>
    </row>
    <row r="230" spans="1:5" ht="19.5" customHeight="1">
      <c r="A230" s="31" t="s">
        <v>864</v>
      </c>
      <c r="B230" s="43" t="s">
        <v>865</v>
      </c>
      <c r="C230" s="65" t="s">
        <v>443</v>
      </c>
      <c r="D230" s="29" t="s">
        <v>879</v>
      </c>
      <c r="E230" s="49" t="s">
        <v>880</v>
      </c>
    </row>
    <row r="231" spans="1:5" ht="19.5" customHeight="1">
      <c r="A231" s="31" t="s">
        <v>864</v>
      </c>
      <c r="B231" s="43" t="s">
        <v>865</v>
      </c>
      <c r="C231" s="65" t="s">
        <v>443</v>
      </c>
      <c r="D231" s="59" t="s">
        <v>881</v>
      </c>
      <c r="E231" s="130" t="s">
        <v>882</v>
      </c>
    </row>
    <row r="232" spans="1:5" ht="19.5" customHeight="1">
      <c r="A232" s="32" t="s">
        <v>864</v>
      </c>
      <c r="B232" s="30" t="s">
        <v>865</v>
      </c>
      <c r="C232" s="65" t="s">
        <v>443</v>
      </c>
      <c r="D232" s="117" t="s">
        <v>883</v>
      </c>
      <c r="E232" s="30" t="s">
        <v>884</v>
      </c>
    </row>
    <row r="233" spans="1:5" ht="19.5" customHeight="1">
      <c r="A233" s="32" t="s">
        <v>864</v>
      </c>
      <c r="B233" s="30" t="s">
        <v>865</v>
      </c>
      <c r="C233" s="65" t="s">
        <v>443</v>
      </c>
      <c r="D233" s="34" t="s">
        <v>885</v>
      </c>
      <c r="E233" s="36" t="s">
        <v>886</v>
      </c>
    </row>
    <row r="234" spans="1:5" ht="19.5" customHeight="1">
      <c r="A234" s="110" t="s">
        <v>887</v>
      </c>
      <c r="B234" s="30" t="s">
        <v>888</v>
      </c>
      <c r="C234" s="65" t="s">
        <v>444</v>
      </c>
      <c r="D234" s="121" t="s">
        <v>887</v>
      </c>
      <c r="E234" s="30" t="s">
        <v>888</v>
      </c>
    </row>
    <row r="235" spans="1:5" ht="19.5" customHeight="1">
      <c r="A235" s="110" t="s">
        <v>887</v>
      </c>
      <c r="B235" s="30" t="s">
        <v>888</v>
      </c>
      <c r="C235" s="65" t="s">
        <v>444</v>
      </c>
      <c r="D235" s="29" t="s">
        <v>889</v>
      </c>
      <c r="E235" s="30" t="s">
        <v>890</v>
      </c>
    </row>
    <row r="236" spans="1:5" ht="19.5" customHeight="1">
      <c r="A236" s="110" t="s">
        <v>887</v>
      </c>
      <c r="B236" s="30" t="s">
        <v>888</v>
      </c>
      <c r="C236" s="65" t="s">
        <v>444</v>
      </c>
      <c r="D236" s="48" t="s">
        <v>891</v>
      </c>
      <c r="E236" s="30" t="s">
        <v>892</v>
      </c>
    </row>
    <row r="237" spans="1:5" ht="19.5" customHeight="1">
      <c r="A237" s="110" t="s">
        <v>887</v>
      </c>
      <c r="B237" s="30" t="s">
        <v>888</v>
      </c>
      <c r="C237" s="65" t="s">
        <v>444</v>
      </c>
      <c r="D237" s="46" t="s">
        <v>893</v>
      </c>
      <c r="E237" s="27" t="s">
        <v>894</v>
      </c>
    </row>
    <row r="238" spans="1:5" ht="19.5" customHeight="1">
      <c r="A238" s="109" t="s">
        <v>887</v>
      </c>
      <c r="B238" s="27" t="s">
        <v>888</v>
      </c>
      <c r="C238" s="65" t="s">
        <v>444</v>
      </c>
      <c r="D238" s="26" t="s">
        <v>895</v>
      </c>
      <c r="E238" s="27" t="s">
        <v>896</v>
      </c>
    </row>
    <row r="239" spans="1:5" ht="19.5" customHeight="1">
      <c r="A239" s="109" t="s">
        <v>887</v>
      </c>
      <c r="B239" s="27" t="s">
        <v>888</v>
      </c>
      <c r="C239" s="65" t="s">
        <v>444</v>
      </c>
      <c r="D239" s="26" t="s">
        <v>897</v>
      </c>
      <c r="E239" s="27" t="s">
        <v>898</v>
      </c>
    </row>
    <row r="240" spans="1:5" ht="19.5" customHeight="1">
      <c r="A240" s="111" t="s">
        <v>887</v>
      </c>
      <c r="B240" s="41" t="s">
        <v>888</v>
      </c>
      <c r="C240" s="65" t="s">
        <v>444</v>
      </c>
      <c r="D240" s="39" t="s">
        <v>899</v>
      </c>
      <c r="E240" s="41" t="s">
        <v>900</v>
      </c>
    </row>
    <row r="241" spans="1:5" ht="19.5" customHeight="1">
      <c r="A241" s="111" t="s">
        <v>887</v>
      </c>
      <c r="B241" s="41" t="s">
        <v>888</v>
      </c>
      <c r="C241" s="65" t="s">
        <v>444</v>
      </c>
      <c r="D241" s="39" t="s">
        <v>901</v>
      </c>
      <c r="E241" s="41" t="s">
        <v>902</v>
      </c>
    </row>
    <row r="242" spans="1:5" ht="19.5" customHeight="1">
      <c r="A242" s="47" t="s">
        <v>887</v>
      </c>
      <c r="B242" s="30" t="s">
        <v>888</v>
      </c>
      <c r="C242" s="65" t="s">
        <v>444</v>
      </c>
      <c r="D242" s="44" t="s">
        <v>903</v>
      </c>
      <c r="E242" s="30" t="s">
        <v>904</v>
      </c>
    </row>
    <row r="243" spans="1:5" ht="19.5" customHeight="1">
      <c r="A243" s="47" t="s">
        <v>887</v>
      </c>
      <c r="B243" s="30" t="s">
        <v>888</v>
      </c>
      <c r="C243" s="65" t="s">
        <v>444</v>
      </c>
      <c r="D243" s="26" t="s">
        <v>905</v>
      </c>
      <c r="E243" s="27" t="s">
        <v>906</v>
      </c>
    </row>
    <row r="244" spans="1:5" ht="19.5" customHeight="1">
      <c r="A244" s="109" t="s">
        <v>887</v>
      </c>
      <c r="B244" s="27" t="s">
        <v>888</v>
      </c>
      <c r="C244" s="65" t="s">
        <v>444</v>
      </c>
      <c r="D244" s="26" t="s">
        <v>907</v>
      </c>
      <c r="E244" s="37" t="s">
        <v>908</v>
      </c>
    </row>
    <row r="245" spans="1:5" ht="19.5" customHeight="1">
      <c r="A245" s="28" t="s">
        <v>909</v>
      </c>
      <c r="B245" s="30" t="s">
        <v>910</v>
      </c>
      <c r="C245" s="65" t="s">
        <v>438</v>
      </c>
      <c r="D245" s="28" t="s">
        <v>909</v>
      </c>
      <c r="E245" s="30" t="s">
        <v>910</v>
      </c>
    </row>
    <row r="246" spans="1:5" ht="19.5" customHeight="1">
      <c r="A246" s="28" t="s">
        <v>909</v>
      </c>
      <c r="B246" s="30" t="s">
        <v>910</v>
      </c>
      <c r="C246" s="65" t="s">
        <v>438</v>
      </c>
      <c r="D246" s="29" t="s">
        <v>911</v>
      </c>
      <c r="E246" s="30" t="s">
        <v>912</v>
      </c>
    </row>
    <row r="247" spans="1:5" ht="19.5" customHeight="1">
      <c r="A247" s="28" t="s">
        <v>909</v>
      </c>
      <c r="B247" s="30" t="s">
        <v>910</v>
      </c>
      <c r="C247" s="65" t="s">
        <v>438</v>
      </c>
      <c r="D247" s="29" t="s">
        <v>913</v>
      </c>
      <c r="E247" s="30" t="s">
        <v>914</v>
      </c>
    </row>
    <row r="248" spans="1:5" ht="19.5" customHeight="1">
      <c r="A248" s="28" t="s">
        <v>909</v>
      </c>
      <c r="B248" s="30" t="s">
        <v>910</v>
      </c>
      <c r="C248" s="65" t="s">
        <v>438</v>
      </c>
      <c r="D248" s="29" t="s">
        <v>915</v>
      </c>
      <c r="E248" s="30" t="s">
        <v>916</v>
      </c>
    </row>
    <row r="249" spans="1:5" ht="19.5" customHeight="1">
      <c r="A249" s="28" t="s">
        <v>909</v>
      </c>
      <c r="B249" s="30" t="s">
        <v>910</v>
      </c>
      <c r="C249" s="65" t="s">
        <v>438</v>
      </c>
      <c r="D249" s="26" t="s">
        <v>917</v>
      </c>
      <c r="E249" s="37" t="s">
        <v>918</v>
      </c>
    </row>
    <row r="250" spans="1:5" ht="19.5" customHeight="1">
      <c r="A250" s="28" t="s">
        <v>909</v>
      </c>
      <c r="B250" s="30" t="s">
        <v>910</v>
      </c>
      <c r="C250" s="65" t="s">
        <v>438</v>
      </c>
      <c r="D250" s="44" t="s">
        <v>919</v>
      </c>
      <c r="E250" s="30" t="s">
        <v>920</v>
      </c>
    </row>
    <row r="251" spans="1:5" ht="19.5" customHeight="1">
      <c r="A251" s="28" t="s">
        <v>909</v>
      </c>
      <c r="B251" s="30" t="s">
        <v>910</v>
      </c>
      <c r="C251" s="65" t="s">
        <v>438</v>
      </c>
      <c r="D251" s="26" t="s">
        <v>921</v>
      </c>
      <c r="E251" s="37" t="s">
        <v>922</v>
      </c>
    </row>
    <row r="252" spans="1:5" ht="19.5" customHeight="1">
      <c r="A252" s="60" t="s">
        <v>909</v>
      </c>
      <c r="B252" s="41" t="s">
        <v>910</v>
      </c>
      <c r="C252" s="65" t="s">
        <v>438</v>
      </c>
      <c r="D252" s="39" t="s">
        <v>923</v>
      </c>
      <c r="E252" s="40" t="s">
        <v>924</v>
      </c>
    </row>
    <row r="253" spans="1:5" ht="19.5" customHeight="1">
      <c r="A253" s="42" t="s">
        <v>909</v>
      </c>
      <c r="B253" s="27" t="s">
        <v>910</v>
      </c>
      <c r="C253" s="65" t="s">
        <v>438</v>
      </c>
      <c r="D253" s="26" t="s">
        <v>925</v>
      </c>
      <c r="E253" s="27" t="s">
        <v>926</v>
      </c>
    </row>
    <row r="254" spans="1:5" ht="19.5" customHeight="1">
      <c r="A254" s="42" t="s">
        <v>909</v>
      </c>
      <c r="B254" s="27" t="s">
        <v>910</v>
      </c>
      <c r="C254" s="65" t="s">
        <v>438</v>
      </c>
      <c r="D254" s="26" t="s">
        <v>927</v>
      </c>
      <c r="E254" s="37" t="s">
        <v>928</v>
      </c>
    </row>
    <row r="255" spans="1:5" ht="19.5" customHeight="1">
      <c r="A255" s="42" t="s">
        <v>909</v>
      </c>
      <c r="B255" s="27" t="s">
        <v>910</v>
      </c>
      <c r="C255" s="65" t="s">
        <v>438</v>
      </c>
      <c r="D255" s="26" t="s">
        <v>929</v>
      </c>
      <c r="E255" s="37" t="s">
        <v>930</v>
      </c>
    </row>
    <row r="256" spans="1:5" ht="19.5" customHeight="1">
      <c r="A256" s="42" t="s">
        <v>909</v>
      </c>
      <c r="B256" s="27" t="s">
        <v>910</v>
      </c>
      <c r="C256" s="65" t="s">
        <v>438</v>
      </c>
      <c r="D256" s="26" t="s">
        <v>931</v>
      </c>
      <c r="E256" s="27" t="s">
        <v>932</v>
      </c>
    </row>
    <row r="257" spans="1:5" ht="19.5" customHeight="1">
      <c r="A257" s="60" t="s">
        <v>909</v>
      </c>
      <c r="B257" s="61" t="s">
        <v>910</v>
      </c>
      <c r="C257" s="65" t="s">
        <v>438</v>
      </c>
      <c r="D257" s="39" t="s">
        <v>933</v>
      </c>
      <c r="E257" s="61" t="s">
        <v>934</v>
      </c>
    </row>
    <row r="258" spans="1:5" ht="19.5" customHeight="1">
      <c r="A258" s="28" t="s">
        <v>909</v>
      </c>
      <c r="B258" s="51" t="s">
        <v>910</v>
      </c>
      <c r="C258" s="65" t="s">
        <v>438</v>
      </c>
      <c r="D258" s="44" t="s">
        <v>935</v>
      </c>
      <c r="E258" s="52" t="s">
        <v>936</v>
      </c>
    </row>
    <row r="259" spans="1:5" ht="19.5" customHeight="1">
      <c r="A259" s="28" t="s">
        <v>909</v>
      </c>
      <c r="B259" s="51" t="s">
        <v>910</v>
      </c>
      <c r="C259" s="65" t="s">
        <v>438</v>
      </c>
      <c r="D259" s="26" t="s">
        <v>937</v>
      </c>
      <c r="E259" s="37" t="s">
        <v>938</v>
      </c>
    </row>
    <row r="260" spans="1:5" ht="19.5" customHeight="1">
      <c r="A260" s="28" t="s">
        <v>939</v>
      </c>
      <c r="B260" s="116" t="s">
        <v>940</v>
      </c>
      <c r="C260" s="65" t="s">
        <v>445</v>
      </c>
      <c r="D260" s="28" t="s">
        <v>939</v>
      </c>
      <c r="E260" s="116" t="s">
        <v>940</v>
      </c>
    </row>
    <row r="261" spans="1:5" ht="19.5" customHeight="1">
      <c r="A261" s="28" t="s">
        <v>941</v>
      </c>
      <c r="B261" s="116" t="s">
        <v>942</v>
      </c>
      <c r="C261" s="65" t="s">
        <v>447</v>
      </c>
      <c r="D261" s="119" t="s">
        <v>941</v>
      </c>
      <c r="E261" s="54" t="s">
        <v>942</v>
      </c>
    </row>
    <row r="262" spans="1:5" ht="19.5" customHeight="1">
      <c r="A262" s="28" t="s">
        <v>943</v>
      </c>
      <c r="B262" s="116" t="s">
        <v>944</v>
      </c>
      <c r="C262" s="65" t="s">
        <v>446</v>
      </c>
      <c r="D262" s="119" t="s">
        <v>943</v>
      </c>
      <c r="E262" s="54" t="s">
        <v>944</v>
      </c>
    </row>
    <row r="263" spans="1:5" ht="19.5" customHeight="1">
      <c r="A263" s="28" t="s">
        <v>943</v>
      </c>
      <c r="B263" s="116" t="s">
        <v>944</v>
      </c>
      <c r="C263" s="65" t="s">
        <v>446</v>
      </c>
      <c r="D263" s="26" t="s">
        <v>945</v>
      </c>
      <c r="E263" s="27" t="s">
        <v>946</v>
      </c>
    </row>
    <row r="264" spans="1:5" ht="19.5" customHeight="1">
      <c r="A264" s="60" t="s">
        <v>943</v>
      </c>
      <c r="B264" s="41" t="s">
        <v>944</v>
      </c>
      <c r="C264" s="65" t="s">
        <v>446</v>
      </c>
      <c r="D264" s="39" t="s">
        <v>947</v>
      </c>
      <c r="E264" s="41" t="s">
        <v>948</v>
      </c>
    </row>
    <row r="265" spans="1:5" ht="19.5" customHeight="1">
      <c r="A265" s="60" t="s">
        <v>943</v>
      </c>
      <c r="B265" s="41" t="s">
        <v>944</v>
      </c>
      <c r="C265" s="65" t="s">
        <v>446</v>
      </c>
      <c r="D265" s="39" t="s">
        <v>949</v>
      </c>
      <c r="E265" s="41" t="s">
        <v>950</v>
      </c>
    </row>
    <row r="266" spans="1:5" ht="19.5" customHeight="1">
      <c r="A266" s="28" t="s">
        <v>943</v>
      </c>
      <c r="B266" s="43" t="s">
        <v>944</v>
      </c>
      <c r="C266" s="65" t="s">
        <v>446</v>
      </c>
      <c r="D266" s="44" t="s">
        <v>951</v>
      </c>
      <c r="E266" s="43" t="s">
        <v>952</v>
      </c>
    </row>
    <row r="267" spans="1:5" ht="19.5" customHeight="1">
      <c r="A267" s="28" t="s">
        <v>943</v>
      </c>
      <c r="B267" s="43" t="s">
        <v>944</v>
      </c>
      <c r="C267" s="65" t="s">
        <v>446</v>
      </c>
      <c r="D267" s="26" t="s">
        <v>953</v>
      </c>
      <c r="E267" s="27" t="s">
        <v>954</v>
      </c>
    </row>
    <row r="268" spans="1:5" ht="19.5" customHeight="1">
      <c r="A268" s="28" t="s">
        <v>955</v>
      </c>
      <c r="B268" s="43" t="s">
        <v>956</v>
      </c>
      <c r="C268" s="65" t="s">
        <v>448</v>
      </c>
      <c r="D268" s="28" t="s">
        <v>955</v>
      </c>
      <c r="E268" s="43" t="s">
        <v>956</v>
      </c>
    </row>
    <row r="269" spans="1:5" ht="19.5" customHeight="1">
      <c r="A269" s="28" t="s">
        <v>955</v>
      </c>
      <c r="B269" s="43" t="s">
        <v>956</v>
      </c>
      <c r="C269" s="65" t="s">
        <v>448</v>
      </c>
      <c r="D269" s="34" t="s">
        <v>957</v>
      </c>
      <c r="E269" s="36" t="s">
        <v>958</v>
      </c>
    </row>
    <row r="270" spans="1:5" ht="19.5" customHeight="1">
      <c r="A270" s="28" t="s">
        <v>955</v>
      </c>
      <c r="B270" s="43" t="s">
        <v>956</v>
      </c>
      <c r="C270" s="65" t="s">
        <v>448</v>
      </c>
      <c r="D270" s="34" t="s">
        <v>959</v>
      </c>
      <c r="E270" s="53" t="s">
        <v>960</v>
      </c>
    </row>
    <row r="271" spans="1:5" ht="19.5" customHeight="1">
      <c r="A271" s="28" t="s">
        <v>955</v>
      </c>
      <c r="B271" s="43" t="s">
        <v>956</v>
      </c>
      <c r="C271" s="65" t="s">
        <v>448</v>
      </c>
      <c r="D271" s="44" t="s">
        <v>961</v>
      </c>
      <c r="E271" s="49" t="s">
        <v>962</v>
      </c>
    </row>
    <row r="272" spans="1:5" ht="19.5" customHeight="1">
      <c r="A272" s="28" t="s">
        <v>955</v>
      </c>
      <c r="B272" s="43" t="s">
        <v>956</v>
      </c>
      <c r="C272" s="65" t="s">
        <v>448</v>
      </c>
      <c r="D272" s="29" t="s">
        <v>963</v>
      </c>
      <c r="E272" s="49" t="s">
        <v>964</v>
      </c>
    </row>
    <row r="273" spans="1:5" ht="19.5" customHeight="1">
      <c r="A273" s="28" t="s">
        <v>965</v>
      </c>
      <c r="B273" s="43" t="s">
        <v>966</v>
      </c>
      <c r="C273" s="65" t="s">
        <v>435</v>
      </c>
      <c r="D273" s="122" t="s">
        <v>965</v>
      </c>
      <c r="E273" s="129" t="s">
        <v>966</v>
      </c>
    </row>
    <row r="274" spans="1:5" ht="19.5" customHeight="1">
      <c r="A274" s="28" t="s">
        <v>965</v>
      </c>
      <c r="B274" s="43" t="s">
        <v>966</v>
      </c>
      <c r="C274" s="65" t="s">
        <v>435</v>
      </c>
      <c r="D274" s="29" t="s">
        <v>967</v>
      </c>
      <c r="E274" s="30" t="s">
        <v>968</v>
      </c>
    </row>
    <row r="275" spans="1:5" ht="19.5" customHeight="1">
      <c r="A275" s="28" t="s">
        <v>965</v>
      </c>
      <c r="B275" s="43" t="s">
        <v>966</v>
      </c>
      <c r="C275" s="65" t="s">
        <v>435</v>
      </c>
      <c r="D275" s="29" t="s">
        <v>969</v>
      </c>
      <c r="E275" s="49" t="s">
        <v>970</v>
      </c>
    </row>
    <row r="276" spans="1:5" ht="19.5" customHeight="1">
      <c r="A276" s="28" t="s">
        <v>965</v>
      </c>
      <c r="B276" s="43" t="s">
        <v>966</v>
      </c>
      <c r="C276" s="65" t="s">
        <v>435</v>
      </c>
      <c r="D276" s="26" t="s">
        <v>971</v>
      </c>
      <c r="E276" s="37" t="s">
        <v>972</v>
      </c>
    </row>
    <row r="277" spans="1:5" ht="19.5" customHeight="1">
      <c r="A277" s="28" t="s">
        <v>965</v>
      </c>
      <c r="B277" s="43" t="s">
        <v>966</v>
      </c>
      <c r="C277" s="65" t="s">
        <v>435</v>
      </c>
      <c r="D277" s="44" t="s">
        <v>973</v>
      </c>
      <c r="E277" s="50" t="s">
        <v>974</v>
      </c>
    </row>
    <row r="278" spans="1:5" ht="19.5" customHeight="1">
      <c r="A278" s="28" t="s">
        <v>965</v>
      </c>
      <c r="B278" s="43" t="s">
        <v>966</v>
      </c>
      <c r="C278" s="65" t="s">
        <v>435</v>
      </c>
      <c r="D278" s="34" t="s">
        <v>975</v>
      </c>
      <c r="E278" s="36" t="s">
        <v>976</v>
      </c>
    </row>
    <row r="279" spans="1:5" ht="19.5" customHeight="1">
      <c r="A279" s="28" t="s">
        <v>965</v>
      </c>
      <c r="B279" s="43" t="s">
        <v>966</v>
      </c>
      <c r="C279" s="65" t="s">
        <v>435</v>
      </c>
      <c r="D279" s="34" t="s">
        <v>977</v>
      </c>
      <c r="E279" s="53" t="s">
        <v>978</v>
      </c>
    </row>
    <row r="280" spans="1:5" ht="19.5" customHeight="1">
      <c r="A280" s="28" t="s">
        <v>965</v>
      </c>
      <c r="B280" s="43" t="s">
        <v>966</v>
      </c>
      <c r="C280" s="65" t="s">
        <v>435</v>
      </c>
      <c r="D280" s="34" t="s">
        <v>979</v>
      </c>
      <c r="E280" s="36" t="s">
        <v>980</v>
      </c>
    </row>
    <row r="281" spans="1:5" ht="19.5" customHeight="1">
      <c r="A281" s="28" t="s">
        <v>965</v>
      </c>
      <c r="B281" s="43" t="s">
        <v>966</v>
      </c>
      <c r="C281" s="65" t="s">
        <v>435</v>
      </c>
      <c r="D281" s="44" t="s">
        <v>981</v>
      </c>
      <c r="E281" s="49" t="s">
        <v>982</v>
      </c>
    </row>
    <row r="282" spans="1:5" ht="19.5" customHeight="1">
      <c r="A282" s="28" t="s">
        <v>965</v>
      </c>
      <c r="B282" s="43" t="s">
        <v>966</v>
      </c>
      <c r="C282" s="65" t="s">
        <v>435</v>
      </c>
      <c r="D282" s="29" t="s">
        <v>983</v>
      </c>
      <c r="E282" s="49" t="s">
        <v>984</v>
      </c>
    </row>
    <row r="283" spans="1:5" ht="19.5" customHeight="1">
      <c r="A283" s="28" t="s">
        <v>965</v>
      </c>
      <c r="B283" s="43" t="s">
        <v>966</v>
      </c>
      <c r="C283" s="65" t="s">
        <v>435</v>
      </c>
      <c r="D283" s="29" t="s">
        <v>985</v>
      </c>
      <c r="E283" s="49" t="s">
        <v>986</v>
      </c>
    </row>
    <row r="284" spans="1:5" ht="19.5" customHeight="1">
      <c r="A284" s="28" t="s">
        <v>965</v>
      </c>
      <c r="B284" s="43" t="s">
        <v>966</v>
      </c>
      <c r="C284" s="65" t="s">
        <v>435</v>
      </c>
      <c r="D284" s="29" t="s">
        <v>987</v>
      </c>
      <c r="E284" s="49" t="s">
        <v>988</v>
      </c>
    </row>
    <row r="285" spans="1:5" ht="19.5" customHeight="1">
      <c r="A285" s="28" t="s">
        <v>965</v>
      </c>
      <c r="B285" s="43" t="s">
        <v>966</v>
      </c>
      <c r="C285" s="65" t="s">
        <v>435</v>
      </c>
      <c r="D285" s="26" t="s">
        <v>989</v>
      </c>
      <c r="E285" s="37" t="s">
        <v>990</v>
      </c>
    </row>
    <row r="286" spans="1:5" ht="19.5" customHeight="1">
      <c r="A286" s="28" t="s">
        <v>991</v>
      </c>
      <c r="B286" s="30" t="s">
        <v>992</v>
      </c>
      <c r="C286" s="65" t="s">
        <v>449</v>
      </c>
      <c r="D286" s="28" t="s">
        <v>991</v>
      </c>
      <c r="E286" s="30" t="s">
        <v>992</v>
      </c>
    </row>
    <row r="287" spans="1:5" ht="19.5" customHeight="1">
      <c r="A287" s="28" t="s">
        <v>991</v>
      </c>
      <c r="B287" s="30" t="s">
        <v>992</v>
      </c>
      <c r="C287" s="65" t="s">
        <v>449</v>
      </c>
      <c r="D287" s="34" t="s">
        <v>993</v>
      </c>
      <c r="E287" s="36" t="s">
        <v>994</v>
      </c>
    </row>
    <row r="288" spans="1:5" ht="19.5" customHeight="1">
      <c r="A288" s="28" t="s">
        <v>991</v>
      </c>
      <c r="B288" s="30" t="s">
        <v>992</v>
      </c>
      <c r="C288" s="65" t="s">
        <v>449</v>
      </c>
      <c r="D288" s="34" t="s">
        <v>995</v>
      </c>
      <c r="E288" s="53" t="s">
        <v>996</v>
      </c>
    </row>
    <row r="289" spans="1:5" ht="19.5" customHeight="1">
      <c r="A289" s="28" t="s">
        <v>991</v>
      </c>
      <c r="B289" s="30" t="s">
        <v>992</v>
      </c>
      <c r="C289" s="65" t="s">
        <v>449</v>
      </c>
      <c r="D289" s="26" t="s">
        <v>997</v>
      </c>
      <c r="E289" s="37" t="s">
        <v>998</v>
      </c>
    </row>
    <row r="290" spans="1:5" ht="19.5" customHeight="1">
      <c r="A290" s="28" t="s">
        <v>991</v>
      </c>
      <c r="B290" s="43" t="s">
        <v>992</v>
      </c>
      <c r="C290" s="65" t="s">
        <v>449</v>
      </c>
      <c r="D290" s="44" t="s">
        <v>999</v>
      </c>
      <c r="E290" s="43" t="s">
        <v>1000</v>
      </c>
    </row>
    <row r="291" spans="1:5" ht="19.5" customHeight="1">
      <c r="A291" s="28" t="s">
        <v>991</v>
      </c>
      <c r="B291" s="43" t="s">
        <v>992</v>
      </c>
      <c r="C291" s="65" t="s">
        <v>449</v>
      </c>
      <c r="D291" s="44" t="s">
        <v>1001</v>
      </c>
      <c r="E291" s="49" t="s">
        <v>1002</v>
      </c>
    </row>
    <row r="292" spans="1:5" ht="19.5" customHeight="1">
      <c r="A292" s="28" t="s">
        <v>991</v>
      </c>
      <c r="B292" s="43" t="s">
        <v>992</v>
      </c>
      <c r="C292" s="65" t="s">
        <v>449</v>
      </c>
      <c r="D292" s="29" t="s">
        <v>1003</v>
      </c>
      <c r="E292" s="49" t="s">
        <v>1004</v>
      </c>
    </row>
    <row r="293" spans="1:5" ht="19.5" customHeight="1">
      <c r="A293" s="28" t="s">
        <v>991</v>
      </c>
      <c r="B293" s="43" t="s">
        <v>992</v>
      </c>
      <c r="C293" s="65" t="s">
        <v>449</v>
      </c>
      <c r="D293" s="29" t="s">
        <v>1005</v>
      </c>
      <c r="E293" s="30" t="s">
        <v>1006</v>
      </c>
    </row>
    <row r="294" spans="1:5" ht="19.5" customHeight="1">
      <c r="A294" s="28" t="s">
        <v>991</v>
      </c>
      <c r="B294" s="43" t="s">
        <v>992</v>
      </c>
      <c r="C294" s="65" t="s">
        <v>449</v>
      </c>
      <c r="D294" s="26" t="s">
        <v>1007</v>
      </c>
      <c r="E294" s="37" t="s">
        <v>1008</v>
      </c>
    </row>
    <row r="295" spans="1:5" ht="19.5" customHeight="1">
      <c r="A295" s="63"/>
      <c r="B295" s="63"/>
      <c r="C295" s="63"/>
      <c r="D295" s="63"/>
      <c r="E295" s="63"/>
    </row>
    <row r="296" spans="1:5" ht="19.5" customHeight="1">
      <c r="A296" s="64"/>
      <c r="B296" s="64"/>
      <c r="C296" s="64"/>
      <c r="D296" s="64"/>
      <c r="E296" s="64"/>
    </row>
  </sheetData>
  <autoFilter ref="A1:E294" xr:uid="{00000000-0001-0000-0800-000000000000}">
    <sortState xmlns:xlrd2="http://schemas.microsoft.com/office/spreadsheetml/2017/richdata2" ref="A2:E294">
      <sortCondition ref="A1:A294"/>
    </sortState>
  </autoFilter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3</vt:i4>
      </vt:variant>
    </vt:vector>
  </HeadingPairs>
  <TitlesOfParts>
    <vt:vector size="9" baseType="lpstr">
      <vt:lpstr>1 - Solicitação</vt:lpstr>
      <vt:lpstr>2 - Dados - Unidades</vt:lpstr>
      <vt:lpstr>Cargos Ativos</vt:lpstr>
      <vt:lpstr>Orientações</vt:lpstr>
      <vt:lpstr>Listas</vt:lpstr>
      <vt:lpstr>Base-Unidades</vt:lpstr>
      <vt:lpstr>CARGOS</vt:lpstr>
      <vt:lpstr>CARGOS_D</vt:lpstr>
      <vt:lpstr>UNIDADES_PAI</vt:lpstr>
    </vt:vector>
  </TitlesOfParts>
  <Manager/>
  <Company>Grizli777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pc</dc:creator>
  <cp:keywords/>
  <dc:description/>
  <cp:lastModifiedBy>Cassio Rocha</cp:lastModifiedBy>
  <cp:revision/>
  <dcterms:created xsi:type="dcterms:W3CDTF">2014-12-04T12:18:00Z</dcterms:created>
  <dcterms:modified xsi:type="dcterms:W3CDTF">2026-03-04T11:43:10Z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1046-11.2.0.11537</vt:lpwstr>
  </property>
  <property fmtid="{D5CDD505-2E9C-101B-9397-08002B2CF9AE}" pid="3" name="ICV">
    <vt:lpwstr>0DAF4E3C97654BDA8E98ACE63CC936C3</vt:lpwstr>
  </property>
</Properties>
</file>